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0.xml" ContentType="application/vnd.openxmlformats-package.core-propertie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060" windowHeight="7050" firstSheet="10" activeTab="18"/>
  </bookViews>
  <sheets>
    <sheet name="Genera Atc y Atdenero" sheetId="1" r:id="rId1"/>
    <sheet name="febrero" sheetId="2" r:id="rId2"/>
    <sheet name="marzo" sheetId="3" r:id="rId3"/>
    <sheet name="Itrimestre" sheetId="4" r:id="rId4"/>
    <sheet name="abril" sheetId="5" r:id="rId5"/>
    <sheet name="mayo" sheetId="6" r:id="rId6"/>
    <sheet name="junio" sheetId="7" r:id="rId7"/>
    <sheet name="IItrimestre" sheetId="8" r:id="rId8"/>
    <sheet name="Isemestre" sheetId="9" r:id="rId9"/>
    <sheet name="julio" sheetId="10" r:id="rId10"/>
    <sheet name="agosto" sheetId="11" r:id="rId11"/>
    <sheet name="setiembre" sheetId="12" r:id="rId12"/>
    <sheet name="IIITRIMESTRE" sheetId="13" r:id="rId13"/>
    <sheet name="OCTUBRE" sheetId="14" r:id="rId14"/>
    <sheet name="NOVIEMBRE" sheetId="15" r:id="rId15"/>
    <sheet name="diciembre" sheetId="16" r:id="rId16"/>
    <sheet name="IVtrimestre" sheetId="17" r:id="rId17"/>
    <sheet name="IIsemestre" sheetId="18" r:id="rId18"/>
    <sheet name="anual" sheetId="19" r:id="rId19"/>
  </sheets>
  <externalReferences>
    <externalReference r:id="rId20"/>
    <externalReference r:id="rId21"/>
    <externalReference r:id="rId22"/>
  </externalReferences>
  <definedNames>
    <definedName name="_xlnm.Print_Titles" localSheetId="0">'Genera Atc y Atdenero'!$1:$7</definedName>
  </definedNames>
  <calcPr calcId="124519"/>
</workbook>
</file>

<file path=xl/calcChain.xml><?xml version="1.0" encoding="utf-8"?>
<calcChain xmlns="http://schemas.openxmlformats.org/spreadsheetml/2006/main">
  <c r="B15" i="19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D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C14"/>
  <c r="D14"/>
  <c r="E14"/>
  <c r="F14"/>
  <c r="G14"/>
  <c r="B14"/>
  <c r="H14"/>
  <c r="B15" i="18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D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C14"/>
  <c r="D14"/>
  <c r="E14"/>
  <c r="F14"/>
  <c r="G14"/>
  <c r="B14"/>
  <c r="B15" i="17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D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C14"/>
  <c r="D14"/>
  <c r="E14"/>
  <c r="F14"/>
  <c r="G14"/>
  <c r="B14"/>
  <c r="G22" i="16"/>
  <c r="F22"/>
  <c r="E22"/>
  <c r="D22"/>
  <c r="C22"/>
  <c r="B22"/>
  <c r="G21"/>
  <c r="F21"/>
  <c r="E21"/>
  <c r="D21"/>
  <c r="C21"/>
  <c r="B21"/>
  <c r="G20"/>
  <c r="F20"/>
  <c r="E20"/>
  <c r="D20"/>
  <c r="C20"/>
  <c r="B20"/>
  <c r="G19"/>
  <c r="F19"/>
  <c r="E19"/>
  <c r="D19"/>
  <c r="C19"/>
  <c r="B19"/>
  <c r="G18"/>
  <c r="F18"/>
  <c r="E18"/>
  <c r="D18"/>
  <c r="C18"/>
  <c r="B18"/>
  <c r="G17"/>
  <c r="F17"/>
  <c r="E17"/>
  <c r="D17"/>
  <c r="C17"/>
  <c r="B17"/>
  <c r="G16"/>
  <c r="F16"/>
  <c r="E16"/>
  <c r="D16"/>
  <c r="C16"/>
  <c r="B16"/>
  <c r="G15"/>
  <c r="F15"/>
  <c r="E15"/>
  <c r="D15"/>
  <c r="C15"/>
  <c r="B15"/>
  <c r="G14"/>
  <c r="F14"/>
  <c r="E14"/>
  <c r="D14"/>
  <c r="C14"/>
  <c r="B14"/>
  <c r="G22" i="15"/>
  <c r="F22"/>
  <c r="E22"/>
  <c r="D22"/>
  <c r="C22"/>
  <c r="B22"/>
  <c r="G21"/>
  <c r="F21"/>
  <c r="E21"/>
  <c r="D21"/>
  <c r="C21"/>
  <c r="B21"/>
  <c r="G20"/>
  <c r="F20"/>
  <c r="E20"/>
  <c r="D20"/>
  <c r="C20"/>
  <c r="B20"/>
  <c r="G19"/>
  <c r="F19"/>
  <c r="E19"/>
  <c r="D19"/>
  <c r="C19"/>
  <c r="B19"/>
  <c r="G18"/>
  <c r="F18"/>
  <c r="E18"/>
  <c r="D18"/>
  <c r="C18"/>
  <c r="B18"/>
  <c r="G17"/>
  <c r="F17"/>
  <c r="E17"/>
  <c r="D17"/>
  <c r="C17"/>
  <c r="B17"/>
  <c r="G16"/>
  <c r="F16"/>
  <c r="E16"/>
  <c r="D16"/>
  <c r="C16"/>
  <c r="B16"/>
  <c r="G15"/>
  <c r="F15"/>
  <c r="E15"/>
  <c r="D15"/>
  <c r="C15"/>
  <c r="B15"/>
  <c r="G14"/>
  <c r="F14"/>
  <c r="E14"/>
  <c r="D14"/>
  <c r="C14"/>
  <c r="B14"/>
  <c r="G22" i="14"/>
  <c r="F22"/>
  <c r="E22"/>
  <c r="D22"/>
  <c r="C22"/>
  <c r="B22"/>
  <c r="G21"/>
  <c r="F21"/>
  <c r="E21"/>
  <c r="D21"/>
  <c r="C21"/>
  <c r="B21"/>
  <c r="G20"/>
  <c r="F20"/>
  <c r="E20"/>
  <c r="D20"/>
  <c r="C20"/>
  <c r="B20"/>
  <c r="G19"/>
  <c r="F19"/>
  <c r="E19"/>
  <c r="D19"/>
  <c r="C19"/>
  <c r="B19"/>
  <c r="G18"/>
  <c r="F18"/>
  <c r="E18"/>
  <c r="D18"/>
  <c r="C18"/>
  <c r="B18"/>
  <c r="G17"/>
  <c r="F17"/>
  <c r="E17"/>
  <c r="D17"/>
  <c r="C17"/>
  <c r="B17"/>
  <c r="G16"/>
  <c r="F16"/>
  <c r="E16"/>
  <c r="D16"/>
  <c r="C16"/>
  <c r="B16"/>
  <c r="G15"/>
  <c r="F15"/>
  <c r="E15"/>
  <c r="D15"/>
  <c r="C15"/>
  <c r="B15"/>
  <c r="G14"/>
  <c r="F14"/>
  <c r="E14"/>
  <c r="D14"/>
  <c r="C14"/>
  <c r="B14"/>
  <c r="B15" i="13" l="1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D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C14"/>
  <c r="D14"/>
  <c r="E14"/>
  <c r="F14"/>
  <c r="G14"/>
  <c r="B14"/>
  <c r="B15" i="9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D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C14"/>
  <c r="D14"/>
  <c r="E14"/>
  <c r="F14"/>
  <c r="G14"/>
  <c r="B14"/>
  <c r="H14"/>
  <c r="B15" i="8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D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C14"/>
  <c r="D14"/>
  <c r="E14"/>
  <c r="F14"/>
  <c r="G14"/>
  <c r="B14"/>
  <c r="B15" i="4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D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C14"/>
  <c r="D14"/>
  <c r="E14"/>
  <c r="F14"/>
  <c r="G14"/>
  <c r="H14"/>
  <c r="B14"/>
</calcChain>
</file>

<file path=xl/sharedStrings.xml><?xml version="1.0" encoding="utf-8"?>
<sst xmlns="http://schemas.openxmlformats.org/spreadsheetml/2006/main" count="551" uniqueCount="39">
  <si>
    <r>
      <rPr>
        <b/>
        <sz val="14"/>
        <color rgb="FF000000"/>
        <rFont val="Malgun Gothic"/>
      </rPr>
      <t xml:space="preserve">NUMERO DE ATENDIDOS Y ATENCIONES 
</t>
    </r>
    <r>
      <rPr>
        <b/>
        <sz val="14"/>
        <color rgb="FF000000"/>
        <rFont val="Malgun Gothic"/>
      </rPr>
      <t>AL ESTABLECIMIENTO POR SEXO</t>
    </r>
  </si>
  <si>
    <t>Periodo:                Enero - 2020</t>
  </si>
  <si>
    <t>Diresa/Red/M.Red/EE.SS: AREQUIPA/AREQUIPA CAYLLOMA/VICTOR RAUL HINOJOZA/TODOS LOS EE.SS</t>
  </si>
  <si>
    <t>1. Según Etapa de Vida:</t>
  </si>
  <si>
    <t>GRUPO ETAREO</t>
  </si>
  <si>
    <t>ATENDIDOS</t>
  </si>
  <si>
    <t>ATENCIONES</t>
  </si>
  <si>
    <t>TOTAL</t>
  </si>
  <si>
    <t>F</t>
  </si>
  <si>
    <t>M</t>
  </si>
  <si>
    <t/>
  </si>
  <si>
    <t>TOTAL GENERAL</t>
  </si>
  <si>
    <t>&lt; 01 mes</t>
  </si>
  <si>
    <t>01 a 11 meses</t>
  </si>
  <si>
    <t>01 a 04 años</t>
  </si>
  <si>
    <t>05 a 11 años</t>
  </si>
  <si>
    <t>12 a 17 años</t>
  </si>
  <si>
    <t>18 a 29 años</t>
  </si>
  <si>
    <t>30 a 59 años</t>
  </si>
  <si>
    <t>60 años a más</t>
  </si>
  <si>
    <t>Periodo:                Febrero - 2020</t>
  </si>
  <si>
    <t>Periodo:                Marzo - 2020</t>
  </si>
  <si>
    <t>Periodo:                Abril - 2020</t>
  </si>
  <si>
    <t>Periodo:                Mayo - 2020</t>
  </si>
  <si>
    <t>Periodo:                Junio - 2020</t>
  </si>
  <si>
    <t>Periodo:                Julio - 2020</t>
  </si>
  <si>
    <t>Periodo:                Agosto - 2020</t>
  </si>
  <si>
    <t>Diresa/Red/M.Red/EE.SS: AREQUIPA/AREQUIPA CAYLLOMA/VICTOR RAUL HINOJOZA/I-3 - 000023488 - CENTRO DE SALUD MENTAL COMUNITARIO SIMON BOLIVAR</t>
  </si>
  <si>
    <t>Periodo:                Septiembre - 2020</t>
  </si>
  <si>
    <t>Periodo:                Octubre - 2020</t>
  </si>
  <si>
    <t>Diresa/Red/M.Red/EE.SS: AREQUIPA/AREQUIPA CAYLLOMA/VICTOR RAUL HINOJOZA/I-3 -MICRO RED</t>
  </si>
  <si>
    <t>Periodo:                Noviembre - 2020</t>
  </si>
  <si>
    <t>Diresa/Red/M.Red/EE.SS: AREQUIPA/AREQUIPA CAYLLOMA/VICTOR RAUL HINOJOZA/I-3 - MICRORED - VICTOR RAUL HINOJOSA</t>
  </si>
  <si>
    <t>Periodo:                Diciembre - 2020</t>
  </si>
  <si>
    <t>Diresa/Red/M.Red/EE.SS: AREQUIPA/AREQUIPA CAYLLOMA/VICTOR RAUL HINOJOZA/I-3 - 000001257 - VICTOR RAUL HINOJOSA</t>
  </si>
  <si>
    <t>Periodo:            IIItrimestre - 2020</t>
  </si>
  <si>
    <t>Periodo:                IVtrimestre - 2020</t>
  </si>
  <si>
    <t>Periodo:               iisemestre - 2020</t>
  </si>
  <si>
    <t>Periodo:               anual - 2020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</si>
</sst>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rgb="FF000000"/>
      <name val="Malgun Gothic"/>
    </font>
    <font>
      <b/>
      <sz val="10"/>
      <color rgb="FF000000"/>
      <name val="Arial"/>
    </font>
    <font>
      <sz val="12"/>
      <color rgb="FF000000"/>
      <name val="Malgun Gothic"/>
    </font>
    <font>
      <sz val="11"/>
      <color rgb="FFFFFFFF"/>
      <name val="Segoe UI Emoji"/>
    </font>
    <font>
      <sz val="11"/>
      <color rgb="FFFFFFFF"/>
      <name val="ARIAL"/>
    </font>
    <font>
      <b/>
      <sz val="11"/>
      <color rgb="FF000000"/>
      <name val="Malgun Gothic"/>
    </font>
    <font>
      <sz val="11"/>
      <color rgb="FF000000"/>
      <name val="Segoe UI Light"/>
    </font>
  </fonts>
  <fills count="4">
    <fill>
      <patternFill patternType="none"/>
    </fill>
    <fill>
      <patternFill patternType="gray125"/>
    </fill>
    <fill>
      <patternFill patternType="solid">
        <fgColor rgb="FF05B5FF"/>
        <bgColor rgb="FF05B5FF"/>
      </patternFill>
    </fill>
    <fill>
      <patternFill patternType="solid">
        <fgColor rgb="FFE7FCFF"/>
        <bgColor rgb="FFE7FC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19">
    <xf numFmtId="0" fontId="1" fillId="0" borderId="0" xfId="0" applyFont="1" applyFill="1" applyBorder="1"/>
    <xf numFmtId="0" fontId="6" fillId="2" borderId="1" xfId="0" applyNumberFormat="1" applyFont="1" applyFill="1" applyBorder="1" applyAlignment="1">
      <alignment horizontal="center" vertical="top" wrapText="1" readingOrder="1"/>
    </xf>
    <xf numFmtId="0" fontId="7" fillId="0" borderId="1" xfId="0" applyNumberFormat="1" applyFont="1" applyFill="1" applyBorder="1" applyAlignment="1">
      <alignment vertical="top" wrapText="1" readingOrder="1"/>
    </xf>
    <xf numFmtId="0" fontId="7" fillId="3" borderId="1" xfId="0" applyNumberFormat="1" applyFont="1" applyFill="1" applyBorder="1" applyAlignment="1">
      <alignment vertical="top" wrapText="1" readingOrder="1"/>
    </xf>
    <xf numFmtId="0" fontId="7" fillId="3" borderId="1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5" fillId="2" borderId="1" xfId="0" applyNumberFormat="1" applyFont="1" applyFill="1" applyBorder="1" applyAlignment="1">
      <alignment horizontal="center" vertical="center" wrapText="1" readingOrder="1"/>
    </xf>
    <xf numFmtId="0" fontId="1" fillId="2" borderId="4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5B5FF"/>
      <rgbColor rgb="00D3D3D3"/>
      <rgbColor rgb="00FFFFFF"/>
      <rgbColor rgb="00E7FC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MAR%20REPORTES%20OCTUBRE/Genera%20Atc%20y%20Atdcsoctubrem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enera%20Atc%20y%20Atdmrnoviemb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Genera%20Atc%20y%20Atdcsdiciembr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atc y atdmr"/>
      <sheetName val="Genera Atc y Atdcs"/>
      <sheetName val="13deenero"/>
      <sheetName val="esmeraldas"/>
      <sheetName val="cerrojuli"/>
      <sheetName val="cesma"/>
    </sheetNames>
    <sheetDataSet>
      <sheetData sheetId="0"/>
      <sheetData sheetId="1">
        <row r="14">
          <cell r="B14">
            <v>1054</v>
          </cell>
          <cell r="C14">
            <v>475</v>
          </cell>
          <cell r="D14">
            <v>579</v>
          </cell>
          <cell r="E14">
            <v>6575</v>
          </cell>
          <cell r="F14">
            <v>3538</v>
          </cell>
          <cell r="G14">
            <v>3037</v>
          </cell>
        </row>
        <row r="15">
          <cell r="B15">
            <v>2</v>
          </cell>
          <cell r="C15">
            <v>2</v>
          </cell>
          <cell r="D15">
            <v>0</v>
          </cell>
          <cell r="E15">
            <v>4</v>
          </cell>
          <cell r="F15">
            <v>4</v>
          </cell>
          <cell r="G15">
            <v>0</v>
          </cell>
        </row>
        <row r="16">
          <cell r="B16">
            <v>63</v>
          </cell>
          <cell r="C16">
            <v>35</v>
          </cell>
          <cell r="D16">
            <v>28</v>
          </cell>
          <cell r="E16">
            <v>552</v>
          </cell>
          <cell r="F16">
            <v>262</v>
          </cell>
          <cell r="G16">
            <v>290</v>
          </cell>
        </row>
        <row r="17">
          <cell r="B17">
            <v>53</v>
          </cell>
          <cell r="C17">
            <v>23</v>
          </cell>
          <cell r="D17">
            <v>30</v>
          </cell>
          <cell r="E17">
            <v>1016</v>
          </cell>
          <cell r="F17">
            <v>505</v>
          </cell>
          <cell r="G17">
            <v>511</v>
          </cell>
        </row>
        <row r="18">
          <cell r="B18">
            <v>25</v>
          </cell>
          <cell r="C18">
            <v>13</v>
          </cell>
          <cell r="D18">
            <v>12</v>
          </cell>
          <cell r="E18">
            <v>189</v>
          </cell>
          <cell r="F18">
            <v>116</v>
          </cell>
          <cell r="G18">
            <v>73</v>
          </cell>
        </row>
        <row r="19">
          <cell r="B19">
            <v>26</v>
          </cell>
          <cell r="C19">
            <v>17</v>
          </cell>
          <cell r="D19">
            <v>9</v>
          </cell>
          <cell r="E19">
            <v>122</v>
          </cell>
          <cell r="F19">
            <v>94</v>
          </cell>
          <cell r="G19">
            <v>28</v>
          </cell>
        </row>
        <row r="20">
          <cell r="B20">
            <v>241</v>
          </cell>
          <cell r="C20">
            <v>115</v>
          </cell>
          <cell r="D20">
            <v>126</v>
          </cell>
          <cell r="E20">
            <v>1244</v>
          </cell>
          <cell r="F20">
            <v>787</v>
          </cell>
          <cell r="G20">
            <v>457</v>
          </cell>
        </row>
        <row r="21">
          <cell r="B21">
            <v>531</v>
          </cell>
          <cell r="C21">
            <v>217</v>
          </cell>
          <cell r="D21">
            <v>314</v>
          </cell>
          <cell r="E21">
            <v>2598</v>
          </cell>
          <cell r="F21">
            <v>1331</v>
          </cell>
          <cell r="G21">
            <v>1267</v>
          </cell>
        </row>
        <row r="22">
          <cell r="B22">
            <v>113</v>
          </cell>
          <cell r="C22">
            <v>53</v>
          </cell>
          <cell r="D22">
            <v>60</v>
          </cell>
          <cell r="E22">
            <v>850</v>
          </cell>
          <cell r="F22">
            <v>439</v>
          </cell>
          <cell r="G22">
            <v>411</v>
          </cell>
        </row>
      </sheetData>
      <sheetData sheetId="2">
        <row r="14">
          <cell r="B14">
            <v>204</v>
          </cell>
          <cell r="C14">
            <v>121</v>
          </cell>
          <cell r="D14">
            <v>83</v>
          </cell>
          <cell r="E14">
            <v>2899</v>
          </cell>
          <cell r="F14">
            <v>1694</v>
          </cell>
          <cell r="G14">
            <v>1205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15</v>
          </cell>
          <cell r="C16">
            <v>7</v>
          </cell>
          <cell r="D16">
            <v>8</v>
          </cell>
          <cell r="E16">
            <v>101</v>
          </cell>
          <cell r="F16">
            <v>38</v>
          </cell>
          <cell r="G16">
            <v>63</v>
          </cell>
        </row>
        <row r="17">
          <cell r="B17">
            <v>19</v>
          </cell>
          <cell r="C17">
            <v>8</v>
          </cell>
          <cell r="D17">
            <v>11</v>
          </cell>
          <cell r="E17">
            <v>292</v>
          </cell>
          <cell r="F17">
            <v>146</v>
          </cell>
          <cell r="G17">
            <v>146</v>
          </cell>
        </row>
        <row r="18">
          <cell r="B18">
            <v>7</v>
          </cell>
          <cell r="C18">
            <v>4</v>
          </cell>
          <cell r="D18">
            <v>3</v>
          </cell>
          <cell r="E18">
            <v>36</v>
          </cell>
          <cell r="F18">
            <v>13</v>
          </cell>
          <cell r="G18">
            <v>23</v>
          </cell>
        </row>
        <row r="19">
          <cell r="B19">
            <v>4</v>
          </cell>
          <cell r="C19">
            <v>1</v>
          </cell>
          <cell r="D19">
            <v>3</v>
          </cell>
          <cell r="E19">
            <v>35</v>
          </cell>
          <cell r="F19">
            <v>6</v>
          </cell>
          <cell r="G19">
            <v>29</v>
          </cell>
        </row>
        <row r="20">
          <cell r="B20">
            <v>47</v>
          </cell>
          <cell r="C20">
            <v>34</v>
          </cell>
          <cell r="D20">
            <v>13</v>
          </cell>
          <cell r="E20">
            <v>561</v>
          </cell>
          <cell r="F20">
            <v>417</v>
          </cell>
          <cell r="G20">
            <v>144</v>
          </cell>
        </row>
        <row r="21">
          <cell r="B21">
            <v>80</v>
          </cell>
          <cell r="C21">
            <v>48</v>
          </cell>
          <cell r="D21">
            <v>32</v>
          </cell>
          <cell r="E21">
            <v>1357</v>
          </cell>
          <cell r="F21">
            <v>828</v>
          </cell>
          <cell r="G21">
            <v>529</v>
          </cell>
        </row>
        <row r="22">
          <cell r="B22">
            <v>32</v>
          </cell>
          <cell r="C22">
            <v>19</v>
          </cell>
          <cell r="D22">
            <v>13</v>
          </cell>
          <cell r="E22">
            <v>517</v>
          </cell>
          <cell r="F22">
            <v>246</v>
          </cell>
          <cell r="G22">
            <v>271</v>
          </cell>
        </row>
      </sheetData>
      <sheetData sheetId="3">
        <row r="14">
          <cell r="B14">
            <v>645</v>
          </cell>
          <cell r="C14">
            <v>305</v>
          </cell>
          <cell r="D14">
            <v>340</v>
          </cell>
          <cell r="E14">
            <v>4965</v>
          </cell>
          <cell r="F14">
            <v>2866</v>
          </cell>
          <cell r="G14">
            <v>2099</v>
          </cell>
        </row>
        <row r="15">
          <cell r="B15">
            <v>2</v>
          </cell>
          <cell r="C15">
            <v>0</v>
          </cell>
          <cell r="D15">
            <v>2</v>
          </cell>
          <cell r="E15">
            <v>4</v>
          </cell>
          <cell r="F15">
            <v>1</v>
          </cell>
          <cell r="G15">
            <v>3</v>
          </cell>
        </row>
        <row r="16">
          <cell r="B16">
            <v>29</v>
          </cell>
          <cell r="C16">
            <v>11</v>
          </cell>
          <cell r="D16">
            <v>18</v>
          </cell>
          <cell r="E16">
            <v>287</v>
          </cell>
          <cell r="F16">
            <v>133</v>
          </cell>
          <cell r="G16">
            <v>154</v>
          </cell>
        </row>
        <row r="17">
          <cell r="B17">
            <v>42</v>
          </cell>
          <cell r="C17">
            <v>24</v>
          </cell>
          <cell r="D17">
            <v>18</v>
          </cell>
          <cell r="E17">
            <v>917</v>
          </cell>
          <cell r="F17">
            <v>485</v>
          </cell>
          <cell r="G17">
            <v>432</v>
          </cell>
        </row>
        <row r="18">
          <cell r="B18">
            <v>20</v>
          </cell>
          <cell r="C18">
            <v>8</v>
          </cell>
          <cell r="D18">
            <v>12</v>
          </cell>
          <cell r="E18">
            <v>150</v>
          </cell>
          <cell r="F18">
            <v>71</v>
          </cell>
          <cell r="G18">
            <v>79</v>
          </cell>
        </row>
        <row r="19">
          <cell r="B19">
            <v>21</v>
          </cell>
          <cell r="C19">
            <v>12</v>
          </cell>
          <cell r="D19">
            <v>9</v>
          </cell>
          <cell r="E19">
            <v>180</v>
          </cell>
          <cell r="F19">
            <v>138</v>
          </cell>
          <cell r="G19">
            <v>42</v>
          </cell>
        </row>
        <row r="20">
          <cell r="B20">
            <v>134</v>
          </cell>
          <cell r="C20">
            <v>75</v>
          </cell>
          <cell r="D20">
            <v>59</v>
          </cell>
          <cell r="E20">
            <v>862</v>
          </cell>
          <cell r="F20">
            <v>570</v>
          </cell>
          <cell r="G20">
            <v>292</v>
          </cell>
        </row>
        <row r="21">
          <cell r="B21">
            <v>330</v>
          </cell>
          <cell r="C21">
            <v>144</v>
          </cell>
          <cell r="D21">
            <v>186</v>
          </cell>
          <cell r="E21">
            <v>2127</v>
          </cell>
          <cell r="F21">
            <v>1247</v>
          </cell>
          <cell r="G21">
            <v>880</v>
          </cell>
        </row>
        <row r="22">
          <cell r="B22">
            <v>67</v>
          </cell>
          <cell r="C22">
            <v>31</v>
          </cell>
          <cell r="D22">
            <v>36</v>
          </cell>
          <cell r="E22">
            <v>438</v>
          </cell>
          <cell r="F22">
            <v>221</v>
          </cell>
          <cell r="G22">
            <v>217</v>
          </cell>
        </row>
      </sheetData>
      <sheetData sheetId="4">
        <row r="14">
          <cell r="B14">
            <v>252</v>
          </cell>
          <cell r="C14">
            <v>117</v>
          </cell>
          <cell r="D14">
            <v>135</v>
          </cell>
          <cell r="E14">
            <v>1701</v>
          </cell>
          <cell r="F14">
            <v>908</v>
          </cell>
          <cell r="G14">
            <v>793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19</v>
          </cell>
          <cell r="C16">
            <v>12</v>
          </cell>
          <cell r="D16">
            <v>7</v>
          </cell>
          <cell r="E16">
            <v>211</v>
          </cell>
          <cell r="F16">
            <v>116</v>
          </cell>
          <cell r="G16">
            <v>95</v>
          </cell>
        </row>
        <row r="17">
          <cell r="B17">
            <v>20</v>
          </cell>
          <cell r="C17">
            <v>10</v>
          </cell>
          <cell r="D17">
            <v>10</v>
          </cell>
          <cell r="E17">
            <v>329</v>
          </cell>
          <cell r="F17">
            <v>148</v>
          </cell>
          <cell r="G17">
            <v>181</v>
          </cell>
        </row>
        <row r="18">
          <cell r="B18">
            <v>7</v>
          </cell>
          <cell r="C18">
            <v>4</v>
          </cell>
          <cell r="D18">
            <v>3</v>
          </cell>
          <cell r="E18">
            <v>25</v>
          </cell>
          <cell r="F18">
            <v>16</v>
          </cell>
          <cell r="G18">
            <v>9</v>
          </cell>
        </row>
        <row r="19">
          <cell r="B19">
            <v>12</v>
          </cell>
          <cell r="C19">
            <v>11</v>
          </cell>
          <cell r="D19">
            <v>1</v>
          </cell>
          <cell r="E19">
            <v>33</v>
          </cell>
          <cell r="F19">
            <v>31</v>
          </cell>
          <cell r="G19">
            <v>2</v>
          </cell>
        </row>
        <row r="20">
          <cell r="B20">
            <v>71</v>
          </cell>
          <cell r="C20">
            <v>35</v>
          </cell>
          <cell r="D20">
            <v>36</v>
          </cell>
          <cell r="E20">
            <v>334</v>
          </cell>
          <cell r="F20">
            <v>249</v>
          </cell>
          <cell r="G20">
            <v>85</v>
          </cell>
        </row>
        <row r="21">
          <cell r="B21">
            <v>92</v>
          </cell>
          <cell r="C21">
            <v>36</v>
          </cell>
          <cell r="D21">
            <v>56</v>
          </cell>
          <cell r="E21">
            <v>566</v>
          </cell>
          <cell r="F21">
            <v>261</v>
          </cell>
          <cell r="G21">
            <v>305</v>
          </cell>
        </row>
        <row r="22">
          <cell r="B22">
            <v>31</v>
          </cell>
          <cell r="C22">
            <v>9</v>
          </cell>
          <cell r="D22">
            <v>22</v>
          </cell>
          <cell r="E22">
            <v>203</v>
          </cell>
          <cell r="F22">
            <v>87</v>
          </cell>
          <cell r="G22">
            <v>116</v>
          </cell>
        </row>
      </sheetData>
      <sheetData sheetId="5">
        <row r="14">
          <cell r="B14">
            <v>142</v>
          </cell>
          <cell r="C14">
            <v>85</v>
          </cell>
          <cell r="D14">
            <v>57</v>
          </cell>
          <cell r="E14">
            <v>1691</v>
          </cell>
          <cell r="F14">
            <v>969</v>
          </cell>
          <cell r="G14">
            <v>722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>
            <v>2</v>
          </cell>
          <cell r="C17">
            <v>0</v>
          </cell>
          <cell r="D17">
            <v>2</v>
          </cell>
          <cell r="E17">
            <v>12</v>
          </cell>
          <cell r="F17">
            <v>1</v>
          </cell>
          <cell r="G17">
            <v>11</v>
          </cell>
        </row>
        <row r="18">
          <cell r="B18">
            <v>7</v>
          </cell>
          <cell r="C18">
            <v>3</v>
          </cell>
          <cell r="D18">
            <v>4</v>
          </cell>
          <cell r="E18">
            <v>138</v>
          </cell>
          <cell r="F18">
            <v>70</v>
          </cell>
          <cell r="G18">
            <v>68</v>
          </cell>
        </row>
        <row r="19">
          <cell r="B19">
            <v>10</v>
          </cell>
          <cell r="C19">
            <v>10</v>
          </cell>
          <cell r="D19">
            <v>0</v>
          </cell>
          <cell r="E19">
            <v>134</v>
          </cell>
          <cell r="F19">
            <v>66</v>
          </cell>
          <cell r="G19">
            <v>68</v>
          </cell>
        </row>
        <row r="20">
          <cell r="B20">
            <v>33</v>
          </cell>
          <cell r="C20">
            <v>17</v>
          </cell>
          <cell r="D20">
            <v>16</v>
          </cell>
          <cell r="E20">
            <v>339</v>
          </cell>
          <cell r="F20">
            <v>180</v>
          </cell>
          <cell r="G20">
            <v>159</v>
          </cell>
        </row>
        <row r="21">
          <cell r="B21">
            <v>75</v>
          </cell>
          <cell r="C21">
            <v>44</v>
          </cell>
          <cell r="D21">
            <v>31</v>
          </cell>
          <cell r="E21">
            <v>829</v>
          </cell>
          <cell r="F21">
            <v>507</v>
          </cell>
          <cell r="G21">
            <v>322</v>
          </cell>
        </row>
        <row r="22">
          <cell r="B22">
            <v>15</v>
          </cell>
          <cell r="C22">
            <v>11</v>
          </cell>
          <cell r="D22">
            <v>4</v>
          </cell>
          <cell r="E22">
            <v>239</v>
          </cell>
          <cell r="F22">
            <v>145</v>
          </cell>
          <cell r="G22">
            <v>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 Atc y Atd"/>
      <sheetName val="cs"/>
      <sheetName val="13deenero"/>
      <sheetName val="esmeraldas"/>
      <sheetName val="cerrojuli"/>
      <sheetName val="cesma"/>
    </sheetNames>
    <sheetDataSet>
      <sheetData sheetId="0"/>
      <sheetData sheetId="1">
        <row r="14">
          <cell r="B14">
            <v>1035</v>
          </cell>
          <cell r="C14">
            <v>479</v>
          </cell>
          <cell r="D14">
            <v>556</v>
          </cell>
          <cell r="E14">
            <v>7282</v>
          </cell>
          <cell r="F14">
            <v>4231</v>
          </cell>
          <cell r="G14">
            <v>3051</v>
          </cell>
        </row>
        <row r="15">
          <cell r="B15">
            <v>9</v>
          </cell>
          <cell r="C15">
            <v>5</v>
          </cell>
          <cell r="D15">
            <v>4</v>
          </cell>
          <cell r="E15">
            <v>13</v>
          </cell>
          <cell r="F15">
            <v>7</v>
          </cell>
          <cell r="G15">
            <v>6</v>
          </cell>
        </row>
        <row r="16">
          <cell r="B16">
            <v>40</v>
          </cell>
          <cell r="C16">
            <v>21</v>
          </cell>
          <cell r="D16">
            <v>19</v>
          </cell>
          <cell r="E16">
            <v>439</v>
          </cell>
          <cell r="F16">
            <v>230</v>
          </cell>
          <cell r="G16">
            <v>209</v>
          </cell>
        </row>
        <row r="17">
          <cell r="B17">
            <v>61</v>
          </cell>
          <cell r="C17">
            <v>19</v>
          </cell>
          <cell r="D17">
            <v>42</v>
          </cell>
          <cell r="E17">
            <v>990</v>
          </cell>
          <cell r="F17">
            <v>476</v>
          </cell>
          <cell r="G17">
            <v>514</v>
          </cell>
        </row>
        <row r="18">
          <cell r="B18">
            <v>61</v>
          </cell>
          <cell r="C18">
            <v>27</v>
          </cell>
          <cell r="D18">
            <v>34</v>
          </cell>
          <cell r="E18">
            <v>632</v>
          </cell>
          <cell r="F18">
            <v>319</v>
          </cell>
          <cell r="G18">
            <v>313</v>
          </cell>
        </row>
        <row r="19">
          <cell r="B19">
            <v>52</v>
          </cell>
          <cell r="C19">
            <v>28</v>
          </cell>
          <cell r="D19">
            <v>24</v>
          </cell>
          <cell r="E19">
            <v>284</v>
          </cell>
          <cell r="F19">
            <v>160</v>
          </cell>
          <cell r="G19">
            <v>124</v>
          </cell>
        </row>
        <row r="20">
          <cell r="B20">
            <v>200</v>
          </cell>
          <cell r="C20">
            <v>110</v>
          </cell>
          <cell r="D20">
            <v>90</v>
          </cell>
          <cell r="E20">
            <v>1336</v>
          </cell>
          <cell r="F20">
            <v>970</v>
          </cell>
          <cell r="G20">
            <v>366</v>
          </cell>
        </row>
        <row r="21">
          <cell r="B21">
            <v>528</v>
          </cell>
          <cell r="C21">
            <v>230</v>
          </cell>
          <cell r="D21">
            <v>298</v>
          </cell>
          <cell r="E21">
            <v>2756</v>
          </cell>
          <cell r="F21">
            <v>1593</v>
          </cell>
          <cell r="G21">
            <v>1163</v>
          </cell>
        </row>
        <row r="22">
          <cell r="B22">
            <v>84</v>
          </cell>
          <cell r="C22">
            <v>39</v>
          </cell>
          <cell r="D22">
            <v>45</v>
          </cell>
          <cell r="E22">
            <v>832</v>
          </cell>
          <cell r="F22">
            <v>476</v>
          </cell>
          <cell r="G22">
            <v>356</v>
          </cell>
        </row>
      </sheetData>
      <sheetData sheetId="2">
        <row r="14">
          <cell r="B14">
            <v>940</v>
          </cell>
          <cell r="C14">
            <v>524</v>
          </cell>
          <cell r="D14">
            <v>416</v>
          </cell>
          <cell r="E14">
            <v>4055</v>
          </cell>
          <cell r="F14">
            <v>2547</v>
          </cell>
          <cell r="G14">
            <v>1508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7</v>
          </cell>
          <cell r="C16">
            <v>3</v>
          </cell>
          <cell r="D16">
            <v>4</v>
          </cell>
          <cell r="E16">
            <v>93</v>
          </cell>
          <cell r="F16">
            <v>51</v>
          </cell>
          <cell r="G16">
            <v>42</v>
          </cell>
        </row>
        <row r="17">
          <cell r="B17">
            <v>69</v>
          </cell>
          <cell r="C17">
            <v>34</v>
          </cell>
          <cell r="D17">
            <v>35</v>
          </cell>
          <cell r="E17">
            <v>430</v>
          </cell>
          <cell r="F17">
            <v>224</v>
          </cell>
          <cell r="G17">
            <v>206</v>
          </cell>
        </row>
        <row r="18">
          <cell r="B18">
            <v>130</v>
          </cell>
          <cell r="C18">
            <v>66</v>
          </cell>
          <cell r="D18">
            <v>64</v>
          </cell>
          <cell r="E18">
            <v>426</v>
          </cell>
          <cell r="F18">
            <v>243</v>
          </cell>
          <cell r="G18">
            <v>183</v>
          </cell>
        </row>
        <row r="19">
          <cell r="B19">
            <v>51</v>
          </cell>
          <cell r="C19">
            <v>29</v>
          </cell>
          <cell r="D19">
            <v>22</v>
          </cell>
          <cell r="E19">
            <v>148</v>
          </cell>
          <cell r="F19">
            <v>79</v>
          </cell>
          <cell r="G19">
            <v>69</v>
          </cell>
        </row>
        <row r="20">
          <cell r="B20">
            <v>125</v>
          </cell>
          <cell r="C20">
            <v>75</v>
          </cell>
          <cell r="D20">
            <v>50</v>
          </cell>
          <cell r="E20">
            <v>710</v>
          </cell>
          <cell r="F20">
            <v>546</v>
          </cell>
          <cell r="G20">
            <v>164</v>
          </cell>
        </row>
        <row r="21">
          <cell r="B21">
            <v>471</v>
          </cell>
          <cell r="C21">
            <v>260</v>
          </cell>
          <cell r="D21">
            <v>211</v>
          </cell>
          <cell r="E21">
            <v>1618</v>
          </cell>
          <cell r="F21">
            <v>1059</v>
          </cell>
          <cell r="G21">
            <v>559</v>
          </cell>
        </row>
        <row r="22">
          <cell r="B22">
            <v>87</v>
          </cell>
          <cell r="C22">
            <v>57</v>
          </cell>
          <cell r="D22">
            <v>30</v>
          </cell>
          <cell r="E22">
            <v>630</v>
          </cell>
          <cell r="F22">
            <v>345</v>
          </cell>
          <cell r="G22">
            <v>285</v>
          </cell>
        </row>
      </sheetData>
      <sheetData sheetId="3">
        <row r="14">
          <cell r="B14">
            <v>472</v>
          </cell>
          <cell r="C14">
            <v>214</v>
          </cell>
          <cell r="D14">
            <v>258</v>
          </cell>
          <cell r="E14">
            <v>6712</v>
          </cell>
          <cell r="F14">
            <v>3922</v>
          </cell>
          <cell r="G14">
            <v>2790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5</v>
          </cell>
          <cell r="F15">
            <v>2</v>
          </cell>
          <cell r="G15">
            <v>3</v>
          </cell>
        </row>
        <row r="16">
          <cell r="B16">
            <v>21</v>
          </cell>
          <cell r="C16">
            <v>18</v>
          </cell>
          <cell r="D16">
            <v>3</v>
          </cell>
          <cell r="E16">
            <v>229</v>
          </cell>
          <cell r="F16">
            <v>126</v>
          </cell>
          <cell r="G16">
            <v>103</v>
          </cell>
        </row>
        <row r="17">
          <cell r="B17">
            <v>49</v>
          </cell>
          <cell r="C17">
            <v>19</v>
          </cell>
          <cell r="D17">
            <v>30</v>
          </cell>
          <cell r="E17">
            <v>1278</v>
          </cell>
          <cell r="F17">
            <v>586</v>
          </cell>
          <cell r="G17">
            <v>692</v>
          </cell>
        </row>
        <row r="18">
          <cell r="B18">
            <v>27</v>
          </cell>
          <cell r="C18">
            <v>12</v>
          </cell>
          <cell r="D18">
            <v>15</v>
          </cell>
          <cell r="E18">
            <v>636</v>
          </cell>
          <cell r="F18">
            <v>346</v>
          </cell>
          <cell r="G18">
            <v>290</v>
          </cell>
        </row>
        <row r="19">
          <cell r="B19">
            <v>16</v>
          </cell>
          <cell r="C19">
            <v>7</v>
          </cell>
          <cell r="D19">
            <v>9</v>
          </cell>
          <cell r="E19">
            <v>283</v>
          </cell>
          <cell r="F19">
            <v>180</v>
          </cell>
          <cell r="G19">
            <v>103</v>
          </cell>
        </row>
        <row r="20">
          <cell r="B20">
            <v>95</v>
          </cell>
          <cell r="C20">
            <v>46</v>
          </cell>
          <cell r="D20">
            <v>49</v>
          </cell>
          <cell r="E20">
            <v>1250</v>
          </cell>
          <cell r="F20">
            <v>825</v>
          </cell>
          <cell r="G20">
            <v>425</v>
          </cell>
        </row>
        <row r="21">
          <cell r="B21">
            <v>220</v>
          </cell>
          <cell r="C21">
            <v>86</v>
          </cell>
          <cell r="D21">
            <v>134</v>
          </cell>
          <cell r="E21">
            <v>2508</v>
          </cell>
          <cell r="F21">
            <v>1542</v>
          </cell>
          <cell r="G21">
            <v>966</v>
          </cell>
        </row>
        <row r="22">
          <cell r="B22">
            <v>44</v>
          </cell>
          <cell r="C22">
            <v>26</v>
          </cell>
          <cell r="D22">
            <v>18</v>
          </cell>
          <cell r="E22">
            <v>523</v>
          </cell>
          <cell r="F22">
            <v>315</v>
          </cell>
          <cell r="G22">
            <v>208</v>
          </cell>
        </row>
      </sheetData>
      <sheetData sheetId="4">
        <row r="14">
          <cell r="B14">
            <v>287</v>
          </cell>
          <cell r="C14">
            <v>152</v>
          </cell>
          <cell r="D14">
            <v>135</v>
          </cell>
          <cell r="E14">
            <v>3047</v>
          </cell>
          <cell r="F14">
            <v>1585</v>
          </cell>
          <cell r="G14">
            <v>1462</v>
          </cell>
        </row>
        <row r="15">
          <cell r="B15">
            <v>2</v>
          </cell>
          <cell r="C15">
            <v>2</v>
          </cell>
          <cell r="D15">
            <v>0</v>
          </cell>
          <cell r="E15">
            <v>3</v>
          </cell>
          <cell r="F15">
            <v>3</v>
          </cell>
          <cell r="G15">
            <v>0</v>
          </cell>
        </row>
        <row r="16">
          <cell r="B16">
            <v>11</v>
          </cell>
          <cell r="C16">
            <v>5</v>
          </cell>
          <cell r="D16">
            <v>6</v>
          </cell>
          <cell r="E16">
            <v>158</v>
          </cell>
          <cell r="F16">
            <v>70</v>
          </cell>
          <cell r="G16">
            <v>88</v>
          </cell>
        </row>
        <row r="17">
          <cell r="B17">
            <v>20</v>
          </cell>
          <cell r="C17">
            <v>11</v>
          </cell>
          <cell r="D17">
            <v>9</v>
          </cell>
          <cell r="E17">
            <v>393</v>
          </cell>
          <cell r="F17">
            <v>201</v>
          </cell>
          <cell r="G17">
            <v>192</v>
          </cell>
        </row>
        <row r="18">
          <cell r="B18">
            <v>15</v>
          </cell>
          <cell r="C18">
            <v>13</v>
          </cell>
          <cell r="D18">
            <v>2</v>
          </cell>
          <cell r="E18">
            <v>296</v>
          </cell>
          <cell r="F18">
            <v>170</v>
          </cell>
          <cell r="G18">
            <v>126</v>
          </cell>
        </row>
        <row r="19">
          <cell r="B19">
            <v>18</v>
          </cell>
          <cell r="C19">
            <v>13</v>
          </cell>
          <cell r="D19">
            <v>5</v>
          </cell>
          <cell r="E19">
            <v>160</v>
          </cell>
          <cell r="F19">
            <v>102</v>
          </cell>
          <cell r="G19">
            <v>58</v>
          </cell>
        </row>
        <row r="20">
          <cell r="B20">
            <v>52</v>
          </cell>
          <cell r="C20">
            <v>32</v>
          </cell>
          <cell r="D20">
            <v>20</v>
          </cell>
          <cell r="E20">
            <v>591</v>
          </cell>
          <cell r="F20">
            <v>399</v>
          </cell>
          <cell r="G20">
            <v>192</v>
          </cell>
        </row>
        <row r="21">
          <cell r="B21">
            <v>142</v>
          </cell>
          <cell r="C21">
            <v>64</v>
          </cell>
          <cell r="D21">
            <v>78</v>
          </cell>
          <cell r="E21">
            <v>1230</v>
          </cell>
          <cell r="F21">
            <v>532</v>
          </cell>
          <cell r="G21">
            <v>698</v>
          </cell>
        </row>
        <row r="22">
          <cell r="B22">
            <v>27</v>
          </cell>
          <cell r="C22">
            <v>12</v>
          </cell>
          <cell r="D22">
            <v>15</v>
          </cell>
          <cell r="E22">
            <v>216</v>
          </cell>
          <cell r="F22">
            <v>108</v>
          </cell>
          <cell r="G22">
            <v>108</v>
          </cell>
        </row>
      </sheetData>
      <sheetData sheetId="5">
        <row r="14">
          <cell r="B14">
            <v>45</v>
          </cell>
          <cell r="C14">
            <v>21</v>
          </cell>
          <cell r="D14">
            <v>24</v>
          </cell>
          <cell r="E14">
            <v>1694</v>
          </cell>
          <cell r="F14">
            <v>1001</v>
          </cell>
          <cell r="G14">
            <v>693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3</v>
          </cell>
          <cell r="F17">
            <v>1</v>
          </cell>
          <cell r="G17">
            <v>2</v>
          </cell>
        </row>
        <row r="18">
          <cell r="B18">
            <v>3</v>
          </cell>
          <cell r="C18">
            <v>1</v>
          </cell>
          <cell r="D18">
            <v>2</v>
          </cell>
          <cell r="E18">
            <v>68</v>
          </cell>
          <cell r="F18">
            <v>33</v>
          </cell>
          <cell r="G18">
            <v>35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127</v>
          </cell>
          <cell r="F19">
            <v>53</v>
          </cell>
          <cell r="G19">
            <v>74</v>
          </cell>
        </row>
        <row r="20">
          <cell r="B20">
            <v>8</v>
          </cell>
          <cell r="C20">
            <v>4</v>
          </cell>
          <cell r="D20">
            <v>4</v>
          </cell>
          <cell r="E20">
            <v>325</v>
          </cell>
          <cell r="F20">
            <v>192</v>
          </cell>
          <cell r="G20">
            <v>133</v>
          </cell>
        </row>
        <row r="21">
          <cell r="B21">
            <v>29</v>
          </cell>
          <cell r="C21">
            <v>15</v>
          </cell>
          <cell r="D21">
            <v>14</v>
          </cell>
          <cell r="E21">
            <v>918</v>
          </cell>
          <cell r="F21">
            <v>569</v>
          </cell>
          <cell r="G21">
            <v>349</v>
          </cell>
        </row>
        <row r="22">
          <cell r="B22">
            <v>5</v>
          </cell>
          <cell r="C22">
            <v>1</v>
          </cell>
          <cell r="D22">
            <v>4</v>
          </cell>
          <cell r="E22">
            <v>253</v>
          </cell>
          <cell r="F22">
            <v>153</v>
          </cell>
          <cell r="G22">
            <v>100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enera Atc y Atd"/>
      <sheetName val="cs"/>
      <sheetName val="13deenero"/>
      <sheetName val="esmeraldas"/>
      <sheetName val="cerrojuli"/>
      <sheetName val="cesma"/>
    </sheetNames>
    <sheetDataSet>
      <sheetData sheetId="0"/>
      <sheetData sheetId="1">
        <row r="14">
          <cell r="B14">
            <v>1655</v>
          </cell>
          <cell r="C14">
            <v>808</v>
          </cell>
          <cell r="D14">
            <v>847</v>
          </cell>
          <cell r="E14">
            <v>5872</v>
          </cell>
          <cell r="F14">
            <v>3285</v>
          </cell>
          <cell r="G14">
            <v>2587</v>
          </cell>
        </row>
        <row r="15">
          <cell r="B15">
            <v>5</v>
          </cell>
          <cell r="C15">
            <v>4</v>
          </cell>
          <cell r="D15">
            <v>1</v>
          </cell>
          <cell r="E15">
            <v>11</v>
          </cell>
          <cell r="F15">
            <v>9</v>
          </cell>
          <cell r="G15">
            <v>2</v>
          </cell>
        </row>
        <row r="16">
          <cell r="B16">
            <v>36</v>
          </cell>
          <cell r="C16">
            <v>17</v>
          </cell>
          <cell r="D16">
            <v>19</v>
          </cell>
          <cell r="E16">
            <v>413</v>
          </cell>
          <cell r="F16">
            <v>185</v>
          </cell>
          <cell r="G16">
            <v>228</v>
          </cell>
        </row>
        <row r="17">
          <cell r="B17">
            <v>103</v>
          </cell>
          <cell r="C17">
            <v>57</v>
          </cell>
          <cell r="D17">
            <v>46</v>
          </cell>
          <cell r="E17">
            <v>697</v>
          </cell>
          <cell r="F17">
            <v>350</v>
          </cell>
          <cell r="G17">
            <v>347</v>
          </cell>
        </row>
        <row r="18">
          <cell r="B18">
            <v>216</v>
          </cell>
          <cell r="C18">
            <v>104</v>
          </cell>
          <cell r="D18">
            <v>112</v>
          </cell>
          <cell r="E18">
            <v>538</v>
          </cell>
          <cell r="F18">
            <v>264</v>
          </cell>
          <cell r="G18">
            <v>274</v>
          </cell>
        </row>
        <row r="19">
          <cell r="B19">
            <v>129</v>
          </cell>
          <cell r="C19">
            <v>71</v>
          </cell>
          <cell r="D19">
            <v>58</v>
          </cell>
          <cell r="E19">
            <v>316</v>
          </cell>
          <cell r="F19">
            <v>193</v>
          </cell>
          <cell r="G19">
            <v>123</v>
          </cell>
        </row>
        <row r="20">
          <cell r="B20">
            <v>267</v>
          </cell>
          <cell r="C20">
            <v>134</v>
          </cell>
          <cell r="D20">
            <v>133</v>
          </cell>
          <cell r="E20">
            <v>1064</v>
          </cell>
          <cell r="F20">
            <v>732</v>
          </cell>
          <cell r="G20">
            <v>332</v>
          </cell>
        </row>
        <row r="21">
          <cell r="B21">
            <v>745</v>
          </cell>
          <cell r="C21">
            <v>360</v>
          </cell>
          <cell r="D21">
            <v>385</v>
          </cell>
          <cell r="E21">
            <v>2275</v>
          </cell>
          <cell r="F21">
            <v>1257</v>
          </cell>
          <cell r="G21">
            <v>1018</v>
          </cell>
        </row>
        <row r="22">
          <cell r="B22">
            <v>154</v>
          </cell>
          <cell r="C22">
            <v>61</v>
          </cell>
          <cell r="D22">
            <v>93</v>
          </cell>
          <cell r="E22">
            <v>558</v>
          </cell>
          <cell r="F22">
            <v>295</v>
          </cell>
          <cell r="G22">
            <v>263</v>
          </cell>
        </row>
      </sheetData>
      <sheetData sheetId="2">
        <row r="14">
          <cell r="B14">
            <v>309</v>
          </cell>
          <cell r="C14">
            <v>176</v>
          </cell>
          <cell r="D14">
            <v>133</v>
          </cell>
          <cell r="E14">
            <v>2042</v>
          </cell>
          <cell r="F14">
            <v>1385</v>
          </cell>
          <cell r="G14">
            <v>657</v>
          </cell>
        </row>
        <row r="15">
          <cell r="B15">
            <v>2</v>
          </cell>
          <cell r="C15">
            <v>0</v>
          </cell>
          <cell r="D15">
            <v>2</v>
          </cell>
          <cell r="E15">
            <v>2</v>
          </cell>
          <cell r="F15">
            <v>0</v>
          </cell>
          <cell r="G15">
            <v>2</v>
          </cell>
        </row>
        <row r="16">
          <cell r="B16">
            <v>11</v>
          </cell>
          <cell r="C16">
            <v>3</v>
          </cell>
          <cell r="D16">
            <v>8</v>
          </cell>
          <cell r="E16">
            <v>114</v>
          </cell>
          <cell r="F16">
            <v>59</v>
          </cell>
          <cell r="G16">
            <v>55</v>
          </cell>
        </row>
        <row r="17">
          <cell r="B17">
            <v>12</v>
          </cell>
          <cell r="C17">
            <v>4</v>
          </cell>
          <cell r="D17">
            <v>8</v>
          </cell>
          <cell r="E17">
            <v>238</v>
          </cell>
          <cell r="F17">
            <v>120</v>
          </cell>
          <cell r="G17">
            <v>118</v>
          </cell>
        </row>
        <row r="18">
          <cell r="B18">
            <v>28</v>
          </cell>
          <cell r="C18">
            <v>13</v>
          </cell>
          <cell r="D18">
            <v>15</v>
          </cell>
          <cell r="E18">
            <v>96</v>
          </cell>
          <cell r="F18">
            <v>53</v>
          </cell>
          <cell r="G18">
            <v>43</v>
          </cell>
        </row>
        <row r="19">
          <cell r="B19">
            <v>16</v>
          </cell>
          <cell r="C19">
            <v>8</v>
          </cell>
          <cell r="D19">
            <v>8</v>
          </cell>
          <cell r="E19">
            <v>58</v>
          </cell>
          <cell r="F19">
            <v>30</v>
          </cell>
          <cell r="G19">
            <v>28</v>
          </cell>
        </row>
        <row r="20">
          <cell r="B20">
            <v>49</v>
          </cell>
          <cell r="C20">
            <v>33</v>
          </cell>
          <cell r="D20">
            <v>16</v>
          </cell>
          <cell r="E20">
            <v>440</v>
          </cell>
          <cell r="F20">
            <v>386</v>
          </cell>
          <cell r="G20">
            <v>54</v>
          </cell>
        </row>
        <row r="21">
          <cell r="B21">
            <v>150</v>
          </cell>
          <cell r="C21">
            <v>90</v>
          </cell>
          <cell r="D21">
            <v>60</v>
          </cell>
          <cell r="E21">
            <v>829</v>
          </cell>
          <cell r="F21">
            <v>598</v>
          </cell>
          <cell r="G21">
            <v>231</v>
          </cell>
        </row>
        <row r="22">
          <cell r="B22">
            <v>41</v>
          </cell>
          <cell r="C22">
            <v>25</v>
          </cell>
          <cell r="D22">
            <v>16</v>
          </cell>
          <cell r="E22">
            <v>265</v>
          </cell>
          <cell r="F22">
            <v>139</v>
          </cell>
          <cell r="G22">
            <v>126</v>
          </cell>
        </row>
      </sheetData>
      <sheetData sheetId="3">
        <row r="14">
          <cell r="B14">
            <v>433</v>
          </cell>
          <cell r="C14">
            <v>216</v>
          </cell>
          <cell r="D14">
            <v>217</v>
          </cell>
          <cell r="E14">
            <v>4022</v>
          </cell>
          <cell r="F14">
            <v>2450</v>
          </cell>
          <cell r="G14">
            <v>1572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16</v>
          </cell>
          <cell r="C16">
            <v>5</v>
          </cell>
          <cell r="D16">
            <v>11</v>
          </cell>
          <cell r="E16">
            <v>203</v>
          </cell>
          <cell r="F16">
            <v>97</v>
          </cell>
          <cell r="G16">
            <v>106</v>
          </cell>
        </row>
        <row r="17">
          <cell r="B17">
            <v>35</v>
          </cell>
          <cell r="C17">
            <v>24</v>
          </cell>
          <cell r="D17">
            <v>11</v>
          </cell>
          <cell r="E17">
            <v>659</v>
          </cell>
          <cell r="F17">
            <v>331</v>
          </cell>
          <cell r="G17">
            <v>328</v>
          </cell>
        </row>
        <row r="18">
          <cell r="B18">
            <v>25</v>
          </cell>
          <cell r="C18">
            <v>20</v>
          </cell>
          <cell r="D18">
            <v>5</v>
          </cell>
          <cell r="E18">
            <v>248</v>
          </cell>
          <cell r="F18">
            <v>125</v>
          </cell>
          <cell r="G18">
            <v>123</v>
          </cell>
        </row>
        <row r="19">
          <cell r="B19">
            <v>19</v>
          </cell>
          <cell r="C19">
            <v>13</v>
          </cell>
          <cell r="D19">
            <v>6</v>
          </cell>
          <cell r="E19">
            <v>215</v>
          </cell>
          <cell r="F19">
            <v>149</v>
          </cell>
          <cell r="G19">
            <v>66</v>
          </cell>
        </row>
        <row r="20">
          <cell r="B20">
            <v>86</v>
          </cell>
          <cell r="C20">
            <v>46</v>
          </cell>
          <cell r="D20">
            <v>40</v>
          </cell>
          <cell r="E20">
            <v>702</v>
          </cell>
          <cell r="F20">
            <v>503</v>
          </cell>
          <cell r="G20">
            <v>199</v>
          </cell>
        </row>
        <row r="21">
          <cell r="B21">
            <v>203</v>
          </cell>
          <cell r="C21">
            <v>86</v>
          </cell>
          <cell r="D21">
            <v>117</v>
          </cell>
          <cell r="E21">
            <v>1620</v>
          </cell>
          <cell r="F21">
            <v>1016</v>
          </cell>
          <cell r="G21">
            <v>604</v>
          </cell>
        </row>
        <row r="22">
          <cell r="B22">
            <v>49</v>
          </cell>
          <cell r="C22">
            <v>22</v>
          </cell>
          <cell r="D22">
            <v>27</v>
          </cell>
          <cell r="E22">
            <v>375</v>
          </cell>
          <cell r="F22">
            <v>229</v>
          </cell>
          <cell r="G22">
            <v>146</v>
          </cell>
        </row>
      </sheetData>
      <sheetData sheetId="4">
        <row r="14">
          <cell r="B14">
            <v>246</v>
          </cell>
          <cell r="C14">
            <v>137</v>
          </cell>
          <cell r="D14">
            <v>109</v>
          </cell>
          <cell r="E14">
            <v>1319</v>
          </cell>
          <cell r="F14">
            <v>925</v>
          </cell>
          <cell r="G14">
            <v>394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15</v>
          </cell>
          <cell r="C16">
            <v>9</v>
          </cell>
          <cell r="D16">
            <v>6</v>
          </cell>
          <cell r="E16">
            <v>250</v>
          </cell>
          <cell r="F16">
            <v>126</v>
          </cell>
          <cell r="G16">
            <v>124</v>
          </cell>
        </row>
        <row r="17">
          <cell r="B17">
            <v>20</v>
          </cell>
          <cell r="C17">
            <v>10</v>
          </cell>
          <cell r="D17">
            <v>10</v>
          </cell>
          <cell r="E17">
            <v>203</v>
          </cell>
          <cell r="F17">
            <v>106</v>
          </cell>
          <cell r="G17">
            <v>97</v>
          </cell>
        </row>
        <row r="18">
          <cell r="B18">
            <v>47</v>
          </cell>
          <cell r="C18">
            <v>15</v>
          </cell>
          <cell r="D18">
            <v>32</v>
          </cell>
          <cell r="E18">
            <v>110</v>
          </cell>
          <cell r="F18">
            <v>53</v>
          </cell>
          <cell r="G18">
            <v>57</v>
          </cell>
        </row>
        <row r="19">
          <cell r="B19">
            <v>18</v>
          </cell>
          <cell r="C19">
            <v>13</v>
          </cell>
          <cell r="D19">
            <v>5</v>
          </cell>
          <cell r="E19">
            <v>50</v>
          </cell>
          <cell r="F19">
            <v>39</v>
          </cell>
          <cell r="G19">
            <v>11</v>
          </cell>
        </row>
        <row r="20">
          <cell r="B20">
            <v>42</v>
          </cell>
          <cell r="C20">
            <v>32</v>
          </cell>
          <cell r="D20">
            <v>10</v>
          </cell>
          <cell r="E20">
            <v>310</v>
          </cell>
          <cell r="F20">
            <v>288</v>
          </cell>
          <cell r="G20">
            <v>22</v>
          </cell>
        </row>
        <row r="21">
          <cell r="B21">
            <v>93</v>
          </cell>
          <cell r="C21">
            <v>53</v>
          </cell>
          <cell r="D21">
            <v>40</v>
          </cell>
          <cell r="E21">
            <v>366</v>
          </cell>
          <cell r="F21">
            <v>298</v>
          </cell>
          <cell r="G21">
            <v>68</v>
          </cell>
        </row>
        <row r="22">
          <cell r="B22">
            <v>11</v>
          </cell>
          <cell r="C22">
            <v>5</v>
          </cell>
          <cell r="D22">
            <v>6</v>
          </cell>
          <cell r="E22">
            <v>30</v>
          </cell>
          <cell r="F22">
            <v>15</v>
          </cell>
          <cell r="G22">
            <v>15</v>
          </cell>
        </row>
      </sheetData>
      <sheetData sheetId="5">
        <row r="14">
          <cell r="B14">
            <v>45</v>
          </cell>
          <cell r="C14">
            <v>26</v>
          </cell>
          <cell r="D14">
            <v>19</v>
          </cell>
          <cell r="E14">
            <v>1604</v>
          </cell>
          <cell r="F14">
            <v>958</v>
          </cell>
          <cell r="G14">
            <v>646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4</v>
          </cell>
          <cell r="F17">
            <v>1</v>
          </cell>
          <cell r="G17">
            <v>3</v>
          </cell>
        </row>
        <row r="18">
          <cell r="B18">
            <v>3</v>
          </cell>
          <cell r="C18">
            <v>2</v>
          </cell>
          <cell r="D18">
            <v>1</v>
          </cell>
          <cell r="E18">
            <v>98</v>
          </cell>
          <cell r="F18">
            <v>47</v>
          </cell>
          <cell r="G18">
            <v>51</v>
          </cell>
        </row>
        <row r="19">
          <cell r="B19">
            <v>8</v>
          </cell>
          <cell r="C19">
            <v>5</v>
          </cell>
          <cell r="D19">
            <v>3</v>
          </cell>
          <cell r="E19">
            <v>126</v>
          </cell>
          <cell r="F19">
            <v>59</v>
          </cell>
          <cell r="G19">
            <v>67</v>
          </cell>
        </row>
        <row r="20">
          <cell r="B20">
            <v>6</v>
          </cell>
          <cell r="C20">
            <v>3</v>
          </cell>
          <cell r="D20">
            <v>3</v>
          </cell>
          <cell r="E20">
            <v>304</v>
          </cell>
          <cell r="F20">
            <v>151</v>
          </cell>
          <cell r="G20">
            <v>153</v>
          </cell>
        </row>
        <row r="21">
          <cell r="B21">
            <v>24</v>
          </cell>
          <cell r="C21">
            <v>14</v>
          </cell>
          <cell r="D21">
            <v>10</v>
          </cell>
          <cell r="E21">
            <v>879</v>
          </cell>
          <cell r="F21">
            <v>571</v>
          </cell>
          <cell r="G21">
            <v>308</v>
          </cell>
        </row>
        <row r="22">
          <cell r="B22">
            <v>4</v>
          </cell>
          <cell r="C22">
            <v>2</v>
          </cell>
          <cell r="D22">
            <v>2</v>
          </cell>
          <cell r="E22">
            <v>193</v>
          </cell>
          <cell r="F22">
            <v>129</v>
          </cell>
          <cell r="G22">
            <v>64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workbookViewId="0">
      <pane ySplit="7" topLeftCell="A8" activePane="bottomLeft" state="frozen"/>
      <selection pane="bottomLeft" sqref="A1:XFD1048576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5"/>
      <c r="B1" s="15"/>
      <c r="C1" s="15"/>
      <c r="D1" s="15"/>
      <c r="E1" s="15"/>
      <c r="F1" s="15"/>
      <c r="G1" s="15"/>
      <c r="H1" s="15"/>
      <c r="I1" s="15"/>
    </row>
    <row r="2" spans="1:9" ht="23.65" customHeight="1"/>
    <row r="3" spans="1:9" ht="46.5" customHeight="1">
      <c r="A3" s="16" t="s">
        <v>0</v>
      </c>
      <c r="B3" s="15"/>
      <c r="C3" s="15"/>
      <c r="D3" s="15"/>
      <c r="E3" s="15"/>
      <c r="F3" s="15"/>
      <c r="G3" s="15"/>
      <c r="H3" s="15"/>
      <c r="I3" s="15"/>
    </row>
    <row r="4" spans="1:9" ht="5.0999999999999996" customHeight="1"/>
    <row r="5" spans="1:9" ht="18" customHeight="1">
      <c r="A5" s="17" t="s">
        <v>1</v>
      </c>
      <c r="B5" s="15"/>
      <c r="C5" s="15"/>
      <c r="D5" s="15"/>
      <c r="E5" s="15"/>
      <c r="F5" s="15"/>
      <c r="G5" s="15"/>
      <c r="H5" s="15"/>
      <c r="I5" s="15"/>
    </row>
    <row r="6" spans="1:9" ht="18" customHeight="1">
      <c r="A6" s="17" t="s">
        <v>2</v>
      </c>
      <c r="B6" s="15"/>
      <c r="C6" s="15"/>
      <c r="D6" s="15"/>
      <c r="E6" s="15"/>
      <c r="F6" s="15"/>
      <c r="G6" s="15"/>
      <c r="H6" s="15"/>
      <c r="I6" s="15"/>
    </row>
    <row r="7" spans="1:9" ht="12.2" customHeight="1"/>
    <row r="8" spans="1:9" ht="15.4" customHeight="1"/>
    <row r="9" spans="1:9" ht="18" customHeight="1">
      <c r="A9" s="18" t="s">
        <v>3</v>
      </c>
      <c r="B9" s="15"/>
      <c r="C9" s="15"/>
      <c r="D9" s="15"/>
      <c r="E9" s="15"/>
      <c r="F9" s="15"/>
      <c r="G9" s="15"/>
      <c r="H9" s="15"/>
      <c r="I9" s="15"/>
    </row>
    <row r="10" spans="1:9" ht="8.4499999999999993" customHeight="1"/>
    <row r="11" spans="1:9">
      <c r="A11" s="10" t="s">
        <v>4</v>
      </c>
      <c r="B11" s="12" t="s">
        <v>5</v>
      </c>
      <c r="C11" s="13"/>
      <c r="D11" s="14"/>
      <c r="E11" s="12" t="s">
        <v>6</v>
      </c>
      <c r="F11" s="13"/>
      <c r="G11" s="14"/>
    </row>
    <row r="12" spans="1:9">
      <c r="A12" s="11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4">
        <v>2155</v>
      </c>
      <c r="C14" s="4">
        <v>1302</v>
      </c>
      <c r="D14" s="4">
        <v>853</v>
      </c>
      <c r="E14" s="4">
        <v>9939</v>
      </c>
      <c r="F14" s="4">
        <v>6516</v>
      </c>
      <c r="G14" s="4">
        <v>3423</v>
      </c>
    </row>
    <row r="15" spans="1:9" ht="16.5">
      <c r="A15" s="5" t="s">
        <v>12</v>
      </c>
      <c r="B15" s="6">
        <v>53</v>
      </c>
      <c r="C15" s="6">
        <v>28</v>
      </c>
      <c r="D15" s="6">
        <v>25</v>
      </c>
      <c r="E15" s="6">
        <v>114</v>
      </c>
      <c r="F15" s="6">
        <v>62</v>
      </c>
      <c r="G15" s="6">
        <v>52</v>
      </c>
    </row>
    <row r="16" spans="1:9" ht="16.5">
      <c r="A16" s="5" t="s">
        <v>13</v>
      </c>
      <c r="B16" s="6">
        <v>285</v>
      </c>
      <c r="C16" s="6">
        <v>143</v>
      </c>
      <c r="D16" s="6">
        <v>142</v>
      </c>
      <c r="E16" s="6">
        <v>919</v>
      </c>
      <c r="F16" s="6">
        <v>454</v>
      </c>
      <c r="G16" s="6">
        <v>465</v>
      </c>
    </row>
    <row r="17" spans="1:7" ht="16.5">
      <c r="A17" s="5" t="s">
        <v>14</v>
      </c>
      <c r="B17" s="6">
        <v>374</v>
      </c>
      <c r="C17" s="6">
        <v>178</v>
      </c>
      <c r="D17" s="6">
        <v>196</v>
      </c>
      <c r="E17" s="6">
        <v>1227</v>
      </c>
      <c r="F17" s="6">
        <v>542</v>
      </c>
      <c r="G17" s="6">
        <v>685</v>
      </c>
    </row>
    <row r="18" spans="1:7" ht="16.5">
      <c r="A18" s="5" t="s">
        <v>15</v>
      </c>
      <c r="B18" s="6">
        <v>101</v>
      </c>
      <c r="C18" s="6">
        <v>42</v>
      </c>
      <c r="D18" s="6">
        <v>59</v>
      </c>
      <c r="E18" s="6">
        <v>721</v>
      </c>
      <c r="F18" s="6">
        <v>307</v>
      </c>
      <c r="G18" s="6">
        <v>414</v>
      </c>
    </row>
    <row r="19" spans="1:7" ht="16.5">
      <c r="A19" s="5" t="s">
        <v>16</v>
      </c>
      <c r="B19" s="6">
        <v>90</v>
      </c>
      <c r="C19" s="6">
        <v>50</v>
      </c>
      <c r="D19" s="6">
        <v>40</v>
      </c>
      <c r="E19" s="6">
        <v>443</v>
      </c>
      <c r="F19" s="6">
        <v>263</v>
      </c>
      <c r="G19" s="6">
        <v>180</v>
      </c>
    </row>
    <row r="20" spans="1:7" ht="16.5">
      <c r="A20" s="5" t="s">
        <v>17</v>
      </c>
      <c r="B20" s="6">
        <v>454</v>
      </c>
      <c r="C20" s="6">
        <v>331</v>
      </c>
      <c r="D20" s="6">
        <v>123</v>
      </c>
      <c r="E20" s="6">
        <v>2089</v>
      </c>
      <c r="F20" s="6">
        <v>1672</v>
      </c>
      <c r="G20" s="6">
        <v>417</v>
      </c>
    </row>
    <row r="21" spans="1:7" ht="16.5">
      <c r="A21" s="5" t="s">
        <v>18</v>
      </c>
      <c r="B21" s="6">
        <v>606</v>
      </c>
      <c r="C21" s="6">
        <v>425</v>
      </c>
      <c r="D21" s="6">
        <v>181</v>
      </c>
      <c r="E21" s="6">
        <v>3174</v>
      </c>
      <c r="F21" s="6">
        <v>2422</v>
      </c>
      <c r="G21" s="6">
        <v>752</v>
      </c>
    </row>
    <row r="22" spans="1:7" ht="16.5">
      <c r="A22" s="5" t="s">
        <v>19</v>
      </c>
      <c r="B22" s="6">
        <v>192</v>
      </c>
      <c r="C22" s="6">
        <v>105</v>
      </c>
      <c r="D22" s="6">
        <v>87</v>
      </c>
      <c r="E22" s="6">
        <v>1252</v>
      </c>
      <c r="F22" s="6">
        <v>794</v>
      </c>
      <c r="G22" s="6">
        <v>458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sqref="A1:XFD1048576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>
      <c r="A1" s="15"/>
      <c r="B1" s="15"/>
      <c r="C1" s="15"/>
      <c r="D1" s="15"/>
      <c r="E1" s="15"/>
      <c r="F1" s="15"/>
      <c r="G1" s="15"/>
      <c r="H1" s="15"/>
      <c r="I1" s="15"/>
    </row>
    <row r="3" spans="1:9">
      <c r="A3" s="16" t="s">
        <v>0</v>
      </c>
      <c r="B3" s="15"/>
      <c r="C3" s="15"/>
      <c r="D3" s="15"/>
      <c r="E3" s="15"/>
      <c r="F3" s="15"/>
      <c r="G3" s="15"/>
      <c r="H3" s="15"/>
      <c r="I3" s="15"/>
    </row>
    <row r="5" spans="1:9">
      <c r="A5" s="17" t="s">
        <v>25</v>
      </c>
      <c r="B5" s="15"/>
      <c r="C5" s="15"/>
      <c r="D5" s="15"/>
      <c r="E5" s="15"/>
      <c r="F5" s="15"/>
      <c r="G5" s="15"/>
      <c r="H5" s="15"/>
      <c r="I5" s="15"/>
    </row>
    <row r="6" spans="1:9">
      <c r="A6" s="17" t="s">
        <v>2</v>
      </c>
      <c r="B6" s="15"/>
      <c r="C6" s="15"/>
      <c r="D6" s="15"/>
      <c r="E6" s="15"/>
      <c r="F6" s="15"/>
      <c r="G6" s="15"/>
      <c r="H6" s="15"/>
      <c r="I6" s="15"/>
    </row>
    <row r="9" spans="1:9">
      <c r="A9" s="18" t="s">
        <v>3</v>
      </c>
      <c r="B9" s="15"/>
      <c r="C9" s="15"/>
      <c r="D9" s="15"/>
      <c r="E9" s="15"/>
      <c r="F9" s="15"/>
      <c r="G9" s="15"/>
      <c r="H9" s="15"/>
      <c r="I9" s="15"/>
    </row>
    <row r="11" spans="1:9">
      <c r="A11" s="10" t="s">
        <v>4</v>
      </c>
      <c r="B11" s="12" t="s">
        <v>5</v>
      </c>
      <c r="C11" s="13"/>
      <c r="D11" s="14"/>
      <c r="E11" s="12" t="s">
        <v>6</v>
      </c>
      <c r="F11" s="13"/>
      <c r="G11" s="14"/>
    </row>
    <row r="12" spans="1:9">
      <c r="A12" s="11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4" t="s">
        <v>11</v>
      </c>
      <c r="B14" s="4">
        <v>1026</v>
      </c>
      <c r="C14" s="4">
        <v>523</v>
      </c>
      <c r="D14" s="4">
        <v>503</v>
      </c>
      <c r="E14" s="4">
        <v>10777</v>
      </c>
      <c r="F14" s="4">
        <v>6199</v>
      </c>
      <c r="G14" s="4">
        <v>4578</v>
      </c>
    </row>
    <row r="15" spans="1:9" ht="16.5">
      <c r="A15" s="6" t="s">
        <v>12</v>
      </c>
      <c r="B15" s="6">
        <v>3</v>
      </c>
      <c r="C15" s="6">
        <v>0</v>
      </c>
      <c r="D15" s="6">
        <v>3</v>
      </c>
      <c r="E15" s="6">
        <v>11</v>
      </c>
      <c r="F15" s="6">
        <v>6</v>
      </c>
      <c r="G15" s="6">
        <v>5</v>
      </c>
    </row>
    <row r="16" spans="1:9" ht="16.5">
      <c r="A16" s="6" t="s">
        <v>13</v>
      </c>
      <c r="B16" s="6">
        <v>25</v>
      </c>
      <c r="C16" s="6">
        <v>21</v>
      </c>
      <c r="D16" s="6">
        <v>4</v>
      </c>
      <c r="E16" s="6">
        <v>466</v>
      </c>
      <c r="F16" s="6">
        <v>277</v>
      </c>
      <c r="G16" s="6">
        <v>189</v>
      </c>
    </row>
    <row r="17" spans="1:7" ht="16.5">
      <c r="A17" s="6" t="s">
        <v>14</v>
      </c>
      <c r="B17" s="6">
        <v>45</v>
      </c>
      <c r="C17" s="6">
        <v>17</v>
      </c>
      <c r="D17" s="6">
        <v>28</v>
      </c>
      <c r="E17" s="6">
        <v>642</v>
      </c>
      <c r="F17" s="6">
        <v>315</v>
      </c>
      <c r="G17" s="6">
        <v>327</v>
      </c>
    </row>
    <row r="18" spans="1:7" ht="16.5">
      <c r="A18" s="6" t="s">
        <v>15</v>
      </c>
      <c r="B18" s="6">
        <v>29</v>
      </c>
      <c r="C18" s="6">
        <v>14</v>
      </c>
      <c r="D18" s="6">
        <v>15</v>
      </c>
      <c r="E18" s="6">
        <v>408</v>
      </c>
      <c r="F18" s="6">
        <v>151</v>
      </c>
      <c r="G18" s="6">
        <v>257</v>
      </c>
    </row>
    <row r="19" spans="1:7" ht="16.5">
      <c r="A19" s="6" t="s">
        <v>16</v>
      </c>
      <c r="B19" s="6">
        <v>44</v>
      </c>
      <c r="C19" s="6">
        <v>28</v>
      </c>
      <c r="D19" s="6">
        <v>16</v>
      </c>
      <c r="E19" s="6">
        <v>422</v>
      </c>
      <c r="F19" s="6">
        <v>233</v>
      </c>
      <c r="G19" s="6">
        <v>189</v>
      </c>
    </row>
    <row r="20" spans="1:7" ht="16.5">
      <c r="A20" s="6" t="s">
        <v>17</v>
      </c>
      <c r="B20" s="6">
        <v>207</v>
      </c>
      <c r="C20" s="6">
        <v>116</v>
      </c>
      <c r="D20" s="6">
        <v>91</v>
      </c>
      <c r="E20" s="6">
        <v>2266</v>
      </c>
      <c r="F20" s="6">
        <v>1534</v>
      </c>
      <c r="G20" s="6">
        <v>732</v>
      </c>
    </row>
    <row r="21" spans="1:7" ht="16.5">
      <c r="A21" s="6" t="s">
        <v>18</v>
      </c>
      <c r="B21" s="6">
        <v>491</v>
      </c>
      <c r="C21" s="6">
        <v>246</v>
      </c>
      <c r="D21" s="6">
        <v>245</v>
      </c>
      <c r="E21" s="6">
        <v>4280</v>
      </c>
      <c r="F21" s="6">
        <v>2546</v>
      </c>
      <c r="G21" s="6">
        <v>1734</v>
      </c>
    </row>
    <row r="22" spans="1:7" ht="16.5">
      <c r="A22" s="6" t="s">
        <v>19</v>
      </c>
      <c r="B22" s="6">
        <v>182</v>
      </c>
      <c r="C22" s="6">
        <v>81</v>
      </c>
      <c r="D22" s="6">
        <v>101</v>
      </c>
      <c r="E22" s="6">
        <v>2282</v>
      </c>
      <c r="F22" s="6">
        <v>1137</v>
      </c>
      <c r="G22" s="6">
        <v>1145</v>
      </c>
    </row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sqref="A1:XFD1048576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>
      <c r="A1" s="15"/>
      <c r="B1" s="15"/>
      <c r="C1" s="15"/>
      <c r="D1" s="15"/>
      <c r="E1" s="15"/>
      <c r="F1" s="15"/>
      <c r="G1" s="15"/>
      <c r="H1" s="15"/>
      <c r="I1" s="15"/>
    </row>
    <row r="3" spans="1:9">
      <c r="A3" s="16" t="s">
        <v>0</v>
      </c>
      <c r="B3" s="15"/>
      <c r="C3" s="15"/>
      <c r="D3" s="15"/>
      <c r="E3" s="15"/>
      <c r="F3" s="15"/>
      <c r="G3" s="15"/>
      <c r="H3" s="15"/>
      <c r="I3" s="15"/>
    </row>
    <row r="5" spans="1:9">
      <c r="A5" s="17" t="s">
        <v>26</v>
      </c>
      <c r="B5" s="15"/>
      <c r="C5" s="15"/>
      <c r="D5" s="15"/>
      <c r="E5" s="15"/>
      <c r="F5" s="15"/>
      <c r="G5" s="15"/>
      <c r="H5" s="15"/>
      <c r="I5" s="15"/>
    </row>
    <row r="6" spans="1:9">
      <c r="A6" s="17" t="s">
        <v>27</v>
      </c>
      <c r="B6" s="15"/>
      <c r="C6" s="15"/>
      <c r="D6" s="15"/>
      <c r="E6" s="15"/>
      <c r="F6" s="15"/>
      <c r="G6" s="15"/>
      <c r="H6" s="15"/>
      <c r="I6" s="15"/>
    </row>
    <row r="9" spans="1:9">
      <c r="A9" s="18" t="s">
        <v>3</v>
      </c>
      <c r="B9" s="15"/>
      <c r="C9" s="15"/>
      <c r="D9" s="15"/>
      <c r="E9" s="15"/>
      <c r="F9" s="15"/>
      <c r="G9" s="15"/>
      <c r="H9" s="15"/>
      <c r="I9" s="15"/>
    </row>
    <row r="11" spans="1:9">
      <c r="A11" s="10" t="s">
        <v>4</v>
      </c>
      <c r="B11" s="12" t="s">
        <v>5</v>
      </c>
      <c r="C11" s="13"/>
      <c r="D11" s="14"/>
      <c r="E11" s="12" t="s">
        <v>6</v>
      </c>
      <c r="F11" s="13"/>
      <c r="G11" s="14"/>
    </row>
    <row r="12" spans="1:9">
      <c r="A12" s="11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4" t="s">
        <v>11</v>
      </c>
      <c r="B14" s="4">
        <v>125</v>
      </c>
      <c r="C14" s="4">
        <v>67</v>
      </c>
      <c r="D14" s="4">
        <v>58</v>
      </c>
      <c r="E14" s="4">
        <v>1263</v>
      </c>
      <c r="F14" s="4">
        <v>683</v>
      </c>
      <c r="G14" s="4">
        <v>580</v>
      </c>
    </row>
    <row r="15" spans="1:9" ht="16.5">
      <c r="A15" s="6" t="s">
        <v>12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1:9" ht="16.5">
      <c r="A16" s="6" t="s">
        <v>13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ht="16.5">
      <c r="A17" s="6" t="s">
        <v>14</v>
      </c>
      <c r="B17" s="6">
        <v>1</v>
      </c>
      <c r="C17" s="6">
        <v>1</v>
      </c>
      <c r="D17" s="6">
        <v>0</v>
      </c>
      <c r="E17" s="6">
        <v>13</v>
      </c>
      <c r="F17" s="6">
        <v>7</v>
      </c>
      <c r="G17" s="6">
        <v>6</v>
      </c>
    </row>
    <row r="18" spans="1:7" ht="16.5">
      <c r="A18" s="6" t="s">
        <v>15</v>
      </c>
      <c r="B18" s="6">
        <v>5</v>
      </c>
      <c r="C18" s="6">
        <v>0</v>
      </c>
      <c r="D18" s="6">
        <v>5</v>
      </c>
      <c r="E18" s="6">
        <v>60</v>
      </c>
      <c r="F18" s="6">
        <v>18</v>
      </c>
      <c r="G18" s="6">
        <v>42</v>
      </c>
    </row>
    <row r="19" spans="1:7" ht="16.5">
      <c r="A19" s="6" t="s">
        <v>16</v>
      </c>
      <c r="B19" s="6">
        <v>10</v>
      </c>
      <c r="C19" s="6">
        <v>5</v>
      </c>
      <c r="D19" s="6">
        <v>5</v>
      </c>
      <c r="E19" s="6">
        <v>81</v>
      </c>
      <c r="F19" s="6">
        <v>31</v>
      </c>
      <c r="G19" s="6">
        <v>50</v>
      </c>
    </row>
    <row r="20" spans="1:7" ht="16.5">
      <c r="A20" s="6" t="s">
        <v>17</v>
      </c>
      <c r="B20" s="6">
        <v>19</v>
      </c>
      <c r="C20" s="6">
        <v>14</v>
      </c>
      <c r="D20" s="6">
        <v>5</v>
      </c>
      <c r="E20" s="6">
        <v>291</v>
      </c>
      <c r="F20" s="6">
        <v>152</v>
      </c>
      <c r="G20" s="6">
        <v>139</v>
      </c>
    </row>
    <row r="21" spans="1:7" ht="16.5">
      <c r="A21" s="6" t="s">
        <v>18</v>
      </c>
      <c r="B21" s="6">
        <v>65</v>
      </c>
      <c r="C21" s="6">
        <v>31</v>
      </c>
      <c r="D21" s="6">
        <v>34</v>
      </c>
      <c r="E21" s="6">
        <v>587</v>
      </c>
      <c r="F21" s="6">
        <v>338</v>
      </c>
      <c r="G21" s="6">
        <v>249</v>
      </c>
    </row>
    <row r="22" spans="1:7" ht="16.5">
      <c r="A22" s="6" t="s">
        <v>19</v>
      </c>
      <c r="B22" s="6">
        <v>25</v>
      </c>
      <c r="C22" s="6">
        <v>16</v>
      </c>
      <c r="D22" s="6">
        <v>9</v>
      </c>
      <c r="E22" s="6">
        <v>231</v>
      </c>
      <c r="F22" s="6">
        <v>137</v>
      </c>
      <c r="G22" s="6">
        <v>94</v>
      </c>
    </row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J20" sqref="J20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>
      <c r="A1" s="15"/>
      <c r="B1" s="15"/>
      <c r="C1" s="15"/>
      <c r="D1" s="15"/>
      <c r="E1" s="15"/>
      <c r="F1" s="15"/>
      <c r="G1" s="15"/>
      <c r="H1" s="15"/>
      <c r="I1" s="15"/>
    </row>
    <row r="3" spans="1:9">
      <c r="A3" s="16" t="s">
        <v>0</v>
      </c>
      <c r="B3" s="15"/>
      <c r="C3" s="15"/>
      <c r="D3" s="15"/>
      <c r="E3" s="15"/>
      <c r="F3" s="15"/>
      <c r="G3" s="15"/>
      <c r="H3" s="15"/>
      <c r="I3" s="15"/>
    </row>
    <row r="5" spans="1:9">
      <c r="A5" s="17" t="s">
        <v>28</v>
      </c>
      <c r="B5" s="15"/>
      <c r="C5" s="15"/>
      <c r="D5" s="15"/>
      <c r="E5" s="15"/>
      <c r="F5" s="15"/>
      <c r="G5" s="15"/>
      <c r="H5" s="15"/>
      <c r="I5" s="15"/>
    </row>
    <row r="6" spans="1:9">
      <c r="A6" s="17" t="s">
        <v>27</v>
      </c>
      <c r="B6" s="15"/>
      <c r="C6" s="15"/>
      <c r="D6" s="15"/>
      <c r="E6" s="15"/>
      <c r="F6" s="15"/>
      <c r="G6" s="15"/>
      <c r="H6" s="15"/>
      <c r="I6" s="15"/>
    </row>
    <row r="9" spans="1:9">
      <c r="A9" s="18" t="s">
        <v>3</v>
      </c>
      <c r="B9" s="15"/>
      <c r="C9" s="15"/>
      <c r="D9" s="15"/>
      <c r="E9" s="15"/>
      <c r="F9" s="15"/>
      <c r="G9" s="15"/>
      <c r="H9" s="15"/>
      <c r="I9" s="15"/>
    </row>
    <row r="11" spans="1:9">
      <c r="A11" s="10" t="s">
        <v>4</v>
      </c>
      <c r="B11" s="12" t="s">
        <v>5</v>
      </c>
      <c r="C11" s="13"/>
      <c r="D11" s="14"/>
      <c r="E11" s="12" t="s">
        <v>6</v>
      </c>
      <c r="F11" s="13"/>
      <c r="G11" s="14"/>
    </row>
    <row r="12" spans="1:9">
      <c r="A12" s="11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4" t="s">
        <v>11</v>
      </c>
      <c r="B14" s="4">
        <v>121</v>
      </c>
      <c r="C14" s="4">
        <v>70</v>
      </c>
      <c r="D14" s="4">
        <v>51</v>
      </c>
      <c r="E14" s="4">
        <v>1620</v>
      </c>
      <c r="F14" s="4">
        <v>911</v>
      </c>
      <c r="G14" s="4">
        <v>709</v>
      </c>
    </row>
    <row r="15" spans="1:9" ht="16.5">
      <c r="A15" s="6" t="s">
        <v>12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1:9" ht="16.5">
      <c r="A16" s="6" t="s">
        <v>13</v>
      </c>
      <c r="B16" s="6">
        <v>0</v>
      </c>
      <c r="C16" s="6">
        <v>0</v>
      </c>
      <c r="D16" s="6">
        <v>0</v>
      </c>
      <c r="E16" s="6">
        <v>1</v>
      </c>
      <c r="F16" s="6">
        <v>1</v>
      </c>
      <c r="G16" s="6">
        <v>0</v>
      </c>
    </row>
    <row r="17" spans="1:7" ht="16.5">
      <c r="A17" s="6" t="s">
        <v>14</v>
      </c>
      <c r="B17" s="6">
        <v>0</v>
      </c>
      <c r="C17" s="6">
        <v>0</v>
      </c>
      <c r="D17" s="6">
        <v>0</v>
      </c>
      <c r="E17" s="6">
        <v>14</v>
      </c>
      <c r="F17" s="6">
        <v>4</v>
      </c>
      <c r="G17" s="6">
        <v>10</v>
      </c>
    </row>
    <row r="18" spans="1:7" ht="16.5">
      <c r="A18" s="6" t="s">
        <v>15</v>
      </c>
      <c r="B18" s="6">
        <v>3</v>
      </c>
      <c r="C18" s="6">
        <v>2</v>
      </c>
      <c r="D18" s="6">
        <v>1</v>
      </c>
      <c r="E18" s="6">
        <v>97</v>
      </c>
      <c r="F18" s="6">
        <v>34</v>
      </c>
      <c r="G18" s="6">
        <v>63</v>
      </c>
    </row>
    <row r="19" spans="1:7" ht="16.5">
      <c r="A19" s="6" t="s">
        <v>16</v>
      </c>
      <c r="B19" s="6">
        <v>2</v>
      </c>
      <c r="C19" s="6">
        <v>2</v>
      </c>
      <c r="D19" s="6">
        <v>0</v>
      </c>
      <c r="E19" s="6">
        <v>114</v>
      </c>
      <c r="F19" s="6">
        <v>54</v>
      </c>
      <c r="G19" s="6">
        <v>60</v>
      </c>
    </row>
    <row r="20" spans="1:7" ht="16.5">
      <c r="A20" s="6" t="s">
        <v>17</v>
      </c>
      <c r="B20" s="6">
        <v>26</v>
      </c>
      <c r="C20" s="6">
        <v>13</v>
      </c>
      <c r="D20" s="6">
        <v>13</v>
      </c>
      <c r="E20" s="6">
        <v>351</v>
      </c>
      <c r="F20" s="6">
        <v>179</v>
      </c>
      <c r="G20" s="6">
        <v>172</v>
      </c>
    </row>
    <row r="21" spans="1:7" ht="16.5">
      <c r="A21" s="6" t="s">
        <v>18</v>
      </c>
      <c r="B21" s="6">
        <v>68</v>
      </c>
      <c r="C21" s="6">
        <v>41</v>
      </c>
      <c r="D21" s="6">
        <v>27</v>
      </c>
      <c r="E21" s="6">
        <v>762</v>
      </c>
      <c r="F21" s="6">
        <v>469</v>
      </c>
      <c r="G21" s="6">
        <v>293</v>
      </c>
    </row>
    <row r="22" spans="1:7" ht="16.5">
      <c r="A22" s="6" t="s">
        <v>19</v>
      </c>
      <c r="B22" s="6">
        <v>22</v>
      </c>
      <c r="C22" s="6">
        <v>12</v>
      </c>
      <c r="D22" s="6">
        <v>10</v>
      </c>
      <c r="E22" s="6">
        <v>281</v>
      </c>
      <c r="F22" s="6">
        <v>170</v>
      </c>
      <c r="G22" s="6">
        <v>111</v>
      </c>
    </row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C26" sqref="C26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>
      <c r="A1" s="15"/>
      <c r="B1" s="15"/>
      <c r="C1" s="15"/>
      <c r="D1" s="15"/>
      <c r="E1" s="15"/>
      <c r="F1" s="15"/>
      <c r="G1" s="15"/>
      <c r="H1" s="15"/>
      <c r="I1" s="15"/>
    </row>
    <row r="3" spans="1:9">
      <c r="A3" s="16" t="s">
        <v>0</v>
      </c>
      <c r="B3" s="15"/>
      <c r="C3" s="15"/>
      <c r="D3" s="15"/>
      <c r="E3" s="15"/>
      <c r="F3" s="15"/>
      <c r="G3" s="15"/>
      <c r="H3" s="15"/>
      <c r="I3" s="15"/>
    </row>
    <row r="5" spans="1:9">
      <c r="A5" s="17" t="s">
        <v>35</v>
      </c>
      <c r="B5" s="15"/>
      <c r="C5" s="15"/>
      <c r="D5" s="15"/>
      <c r="E5" s="15"/>
      <c r="F5" s="15"/>
      <c r="G5" s="15"/>
      <c r="H5" s="15"/>
      <c r="I5" s="15"/>
    </row>
    <row r="6" spans="1:9">
      <c r="A6" s="17" t="s">
        <v>2</v>
      </c>
      <c r="B6" s="15"/>
      <c r="C6" s="15"/>
      <c r="D6" s="15"/>
      <c r="E6" s="15"/>
      <c r="F6" s="15"/>
      <c r="G6" s="15"/>
      <c r="H6" s="15"/>
      <c r="I6" s="15"/>
    </row>
    <row r="9" spans="1:9">
      <c r="A9" s="18" t="s">
        <v>3</v>
      </c>
      <c r="B9" s="15"/>
      <c r="C9" s="15"/>
      <c r="D9" s="15"/>
      <c r="E9" s="15"/>
      <c r="F9" s="15"/>
      <c r="G9" s="15"/>
      <c r="H9" s="15"/>
      <c r="I9" s="15"/>
    </row>
    <row r="11" spans="1:9">
      <c r="A11" s="10" t="s">
        <v>4</v>
      </c>
      <c r="B11" s="12" t="s">
        <v>5</v>
      </c>
      <c r="C11" s="13"/>
      <c r="D11" s="14"/>
      <c r="E11" s="12" t="s">
        <v>6</v>
      </c>
      <c r="F11" s="13"/>
      <c r="G11" s="14"/>
    </row>
    <row r="12" spans="1:9">
      <c r="A12" s="11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4" t="s">
        <v>11</v>
      </c>
      <c r="B14" s="4">
        <f>+julio!B14+agosto!B14+setiembre!B14</f>
        <v>1272</v>
      </c>
      <c r="C14" s="4">
        <f>+julio!C14+agosto!C14+setiembre!C14</f>
        <v>660</v>
      </c>
      <c r="D14" s="4">
        <f>+julio!D14+agosto!D14+setiembre!D14</f>
        <v>612</v>
      </c>
      <c r="E14" s="4">
        <f>+julio!E14+agosto!E14+setiembre!E14</f>
        <v>13660</v>
      </c>
      <c r="F14" s="4">
        <f>+julio!F14+agosto!F14+setiembre!F14</f>
        <v>7793</v>
      </c>
      <c r="G14" s="4">
        <f>+julio!G14+agosto!G14+setiembre!G14</f>
        <v>5867</v>
      </c>
    </row>
    <row r="15" spans="1:9" ht="16.5">
      <c r="A15" s="6" t="s">
        <v>12</v>
      </c>
      <c r="B15" s="4">
        <f>+julio!B15+agosto!B15+setiembre!B15</f>
        <v>3</v>
      </c>
      <c r="C15" s="4">
        <f>+julio!C15+agosto!C15+setiembre!C15</f>
        <v>0</v>
      </c>
      <c r="D15" s="4">
        <f>+julio!D15+agosto!D15+setiembre!D15</f>
        <v>3</v>
      </c>
      <c r="E15" s="4">
        <f>+julio!E15+agosto!E15+setiembre!E15</f>
        <v>11</v>
      </c>
      <c r="F15" s="4">
        <f>+julio!F15+agosto!F15+setiembre!F15</f>
        <v>6</v>
      </c>
      <c r="G15" s="4">
        <f>+julio!G15+agosto!G15+setiembre!G15</f>
        <v>5</v>
      </c>
    </row>
    <row r="16" spans="1:9" ht="16.5">
      <c r="A16" s="6" t="s">
        <v>13</v>
      </c>
      <c r="B16" s="4">
        <f>+julio!B16+agosto!B16+setiembre!B16</f>
        <v>25</v>
      </c>
      <c r="C16" s="4">
        <f>+julio!C16+agosto!C16+setiembre!C16</f>
        <v>21</v>
      </c>
      <c r="D16" s="4">
        <f>+julio!D16+agosto!D16+setiembre!D16</f>
        <v>4</v>
      </c>
      <c r="E16" s="4">
        <f>+julio!E16+agosto!E16+setiembre!E16</f>
        <v>467</v>
      </c>
      <c r="F16" s="4">
        <f>+julio!F16+agosto!F16+setiembre!F16</f>
        <v>278</v>
      </c>
      <c r="G16" s="4">
        <f>+julio!G16+agosto!G16+setiembre!G16</f>
        <v>189</v>
      </c>
    </row>
    <row r="17" spans="1:7" ht="16.5">
      <c r="A17" s="6" t="s">
        <v>14</v>
      </c>
      <c r="B17" s="4">
        <f>+julio!B17+agosto!B17+setiembre!B17</f>
        <v>46</v>
      </c>
      <c r="C17" s="4">
        <f>+julio!C17+agosto!C17+setiembre!C17</f>
        <v>18</v>
      </c>
      <c r="D17" s="4">
        <f>+julio!D17+agosto!D17+setiembre!D17</f>
        <v>28</v>
      </c>
      <c r="E17" s="4">
        <f>+julio!E17+agosto!E17+setiembre!E17</f>
        <v>669</v>
      </c>
      <c r="F17" s="4">
        <f>+julio!F17+agosto!F17+setiembre!F17</f>
        <v>326</v>
      </c>
      <c r="G17" s="4">
        <f>+julio!G17+agosto!G17+setiembre!G17</f>
        <v>343</v>
      </c>
    </row>
    <row r="18" spans="1:7" ht="16.5">
      <c r="A18" s="6" t="s">
        <v>15</v>
      </c>
      <c r="B18" s="4">
        <f>+julio!B18+agosto!B18+setiembre!B18</f>
        <v>37</v>
      </c>
      <c r="C18" s="4">
        <f>+julio!C18+agosto!C18+setiembre!C18</f>
        <v>16</v>
      </c>
      <c r="D18" s="4">
        <f>+julio!D18+agosto!D18+setiembre!D18</f>
        <v>21</v>
      </c>
      <c r="E18" s="4">
        <f>+julio!E18+agosto!E18+setiembre!E18</f>
        <v>565</v>
      </c>
      <c r="F18" s="4">
        <f>+julio!F18+agosto!F18+setiembre!F18</f>
        <v>203</v>
      </c>
      <c r="G18" s="4">
        <f>+julio!G18+agosto!G18+setiembre!G18</f>
        <v>362</v>
      </c>
    </row>
    <row r="19" spans="1:7" ht="16.5">
      <c r="A19" s="6" t="s">
        <v>16</v>
      </c>
      <c r="B19" s="4">
        <f>+julio!B19+agosto!B19+setiembre!B19</f>
        <v>56</v>
      </c>
      <c r="C19" s="4">
        <f>+julio!C19+agosto!C19+setiembre!C19</f>
        <v>35</v>
      </c>
      <c r="D19" s="4">
        <f>+julio!D19+agosto!D19+setiembre!D19</f>
        <v>21</v>
      </c>
      <c r="E19" s="4">
        <f>+julio!E19+agosto!E19+setiembre!E19</f>
        <v>617</v>
      </c>
      <c r="F19" s="4">
        <f>+julio!F19+agosto!F19+setiembre!F19</f>
        <v>318</v>
      </c>
      <c r="G19" s="4">
        <f>+julio!G19+agosto!G19+setiembre!G19</f>
        <v>299</v>
      </c>
    </row>
    <row r="20" spans="1:7" ht="16.5">
      <c r="A20" s="6" t="s">
        <v>17</v>
      </c>
      <c r="B20" s="4">
        <f>+julio!B20+agosto!B20+setiembre!B20</f>
        <v>252</v>
      </c>
      <c r="C20" s="4">
        <f>+julio!C20+agosto!C20+setiembre!C20</f>
        <v>143</v>
      </c>
      <c r="D20" s="4">
        <f>+julio!D20+agosto!D20+setiembre!D20</f>
        <v>109</v>
      </c>
      <c r="E20" s="4">
        <f>+julio!E20+agosto!E20+setiembre!E20</f>
        <v>2908</v>
      </c>
      <c r="F20" s="4">
        <f>+julio!F20+agosto!F20+setiembre!F20</f>
        <v>1865</v>
      </c>
      <c r="G20" s="4">
        <f>+julio!G20+agosto!G20+setiembre!G20</f>
        <v>1043</v>
      </c>
    </row>
    <row r="21" spans="1:7" ht="16.5">
      <c r="A21" s="6" t="s">
        <v>18</v>
      </c>
      <c r="B21" s="4">
        <f>+julio!B21+agosto!B21+setiembre!B21</f>
        <v>624</v>
      </c>
      <c r="C21" s="4">
        <f>+julio!C21+agosto!C21+setiembre!C21</f>
        <v>318</v>
      </c>
      <c r="D21" s="4">
        <f>+julio!D21+agosto!D21+setiembre!D21</f>
        <v>306</v>
      </c>
      <c r="E21" s="4">
        <f>+julio!E21+agosto!E21+setiembre!E21</f>
        <v>5629</v>
      </c>
      <c r="F21" s="4">
        <f>+julio!F21+agosto!F21+setiembre!F21</f>
        <v>3353</v>
      </c>
      <c r="G21" s="4">
        <f>+julio!G21+agosto!G21+setiembre!G21</f>
        <v>2276</v>
      </c>
    </row>
    <row r="22" spans="1:7" ht="16.5">
      <c r="A22" s="6" t="s">
        <v>19</v>
      </c>
      <c r="B22" s="4">
        <f>+julio!B22+agosto!B22+setiembre!B22</f>
        <v>229</v>
      </c>
      <c r="C22" s="4">
        <f>+julio!C22+agosto!C22+setiembre!C22</f>
        <v>109</v>
      </c>
      <c r="D22" s="4">
        <f>+julio!D22+agosto!D22+setiembre!D22</f>
        <v>120</v>
      </c>
      <c r="E22" s="4">
        <f>+julio!E22+agosto!E22+setiembre!E22</f>
        <v>2794</v>
      </c>
      <c r="F22" s="4">
        <f>+julio!F22+agosto!F22+setiembre!F22</f>
        <v>1444</v>
      </c>
      <c r="G22" s="4">
        <f>+julio!G22+agosto!G22+setiembre!G22</f>
        <v>1350</v>
      </c>
    </row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sqref="A1:XFD1048576"/>
    </sheetView>
  </sheetViews>
  <sheetFormatPr baseColWidth="10" defaultRowHeight="15"/>
  <cols>
    <col min="1" max="1" width="31.5703125" style="7" customWidth="1"/>
    <col min="2" max="7" width="13.7109375" style="7" customWidth="1"/>
    <col min="8" max="8" width="0" style="7" hidden="1" customWidth="1"/>
    <col min="9" max="9" width="7.28515625" style="7" customWidth="1"/>
    <col min="10" max="16384" width="11.42578125" style="7"/>
  </cols>
  <sheetData>
    <row r="1" spans="1:9" ht="33.75" customHeight="1">
      <c r="A1" s="15"/>
      <c r="B1" s="15"/>
      <c r="C1" s="15"/>
      <c r="D1" s="15"/>
      <c r="E1" s="15"/>
      <c r="F1" s="15"/>
      <c r="G1" s="15"/>
      <c r="H1" s="15"/>
      <c r="I1" s="15"/>
    </row>
    <row r="2" spans="1:9" ht="23.65" customHeight="1"/>
    <row r="3" spans="1:9" ht="46.5" customHeight="1">
      <c r="A3" s="16" t="s">
        <v>0</v>
      </c>
      <c r="B3" s="15"/>
      <c r="C3" s="15"/>
      <c r="D3" s="15"/>
      <c r="E3" s="15"/>
      <c r="F3" s="15"/>
      <c r="G3" s="15"/>
      <c r="H3" s="15"/>
      <c r="I3" s="15"/>
    </row>
    <row r="4" spans="1:9" ht="5.0999999999999996" customHeight="1"/>
    <row r="5" spans="1:9" ht="18" customHeight="1">
      <c r="A5" s="17" t="s">
        <v>29</v>
      </c>
      <c r="B5" s="15"/>
      <c r="C5" s="15"/>
      <c r="D5" s="15"/>
      <c r="E5" s="15"/>
      <c r="F5" s="15"/>
      <c r="G5" s="15"/>
      <c r="H5" s="15"/>
      <c r="I5" s="15"/>
    </row>
    <row r="6" spans="1:9" ht="18" customHeight="1">
      <c r="A6" s="17" t="s">
        <v>30</v>
      </c>
      <c r="B6" s="15"/>
      <c r="C6" s="15"/>
      <c r="D6" s="15"/>
      <c r="E6" s="15"/>
      <c r="F6" s="15"/>
      <c r="G6" s="15"/>
      <c r="H6" s="15"/>
      <c r="I6" s="15"/>
    </row>
    <row r="7" spans="1:9" ht="12.2" customHeight="1"/>
    <row r="8" spans="1:9" ht="15.4" customHeight="1"/>
    <row r="9" spans="1:9" ht="18" customHeight="1">
      <c r="A9" s="18" t="s">
        <v>3</v>
      </c>
      <c r="B9" s="15"/>
      <c r="C9" s="15"/>
      <c r="D9" s="15"/>
      <c r="E9" s="15"/>
      <c r="F9" s="15"/>
      <c r="G9" s="15"/>
      <c r="H9" s="15"/>
      <c r="I9" s="15"/>
    </row>
    <row r="10" spans="1:9" ht="8.4499999999999993" customHeight="1"/>
    <row r="11" spans="1:9">
      <c r="A11" s="10" t="s">
        <v>4</v>
      </c>
      <c r="B11" s="12" t="s">
        <v>5</v>
      </c>
      <c r="C11" s="13"/>
      <c r="D11" s="14"/>
      <c r="E11" s="12" t="s">
        <v>6</v>
      </c>
      <c r="F11" s="13"/>
      <c r="G11" s="14"/>
    </row>
    <row r="12" spans="1:9">
      <c r="A12" s="11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4" t="s">
        <v>11</v>
      </c>
      <c r="B14" s="4">
        <f>+'[1]Genera Atc y Atdcs'!B14+'[1]13deenero'!B14+[1]esmeraldas!B14+[1]cerrojuli!B14+[1]cesma!B14</f>
        <v>2297</v>
      </c>
      <c r="C14" s="4">
        <f>+'[1]Genera Atc y Atdcs'!C14+'[1]13deenero'!C14+[1]esmeraldas!C14+[1]cerrojuli!C14+[1]cesma!C14</f>
        <v>1103</v>
      </c>
      <c r="D14" s="4">
        <f>+'[1]Genera Atc y Atdcs'!D14+'[1]13deenero'!D14+[1]esmeraldas!D14+[1]cerrojuli!D14+[1]cesma!D14</f>
        <v>1194</v>
      </c>
      <c r="E14" s="4">
        <f>+'[1]Genera Atc y Atdcs'!E14+'[1]13deenero'!E14+[1]esmeraldas!E14+[1]cerrojuli!E14+[1]cesma!E14</f>
        <v>17831</v>
      </c>
      <c r="F14" s="4">
        <f>+'[1]Genera Atc y Atdcs'!F14+'[1]13deenero'!F14+[1]esmeraldas!F14+[1]cerrojuli!F14+[1]cesma!F14</f>
        <v>9975</v>
      </c>
      <c r="G14" s="4">
        <f>+'[1]Genera Atc y Atdcs'!G14+'[1]13deenero'!G14+[1]esmeraldas!G14+[1]cerrojuli!G14+[1]cesma!G14</f>
        <v>7856</v>
      </c>
    </row>
    <row r="15" spans="1:9" ht="16.5">
      <c r="A15" s="6" t="s">
        <v>12</v>
      </c>
      <c r="B15" s="4">
        <f>+'[1]Genera Atc y Atdcs'!B15+'[1]13deenero'!B15+[1]esmeraldas!B15+[1]cerrojuli!B15+[1]cesma!B15</f>
        <v>4</v>
      </c>
      <c r="C15" s="4">
        <f>+'[1]Genera Atc y Atdcs'!C15+'[1]13deenero'!C15+[1]esmeraldas!C15+[1]cerrojuli!C15+[1]cesma!C15</f>
        <v>2</v>
      </c>
      <c r="D15" s="4">
        <f>+'[1]Genera Atc y Atdcs'!D15+'[1]13deenero'!D15+[1]esmeraldas!D15+[1]cerrojuli!D15+[1]cesma!D15</f>
        <v>2</v>
      </c>
      <c r="E15" s="4">
        <f>+'[1]Genera Atc y Atdcs'!E15+'[1]13deenero'!E15+[1]esmeraldas!E15+[1]cerrojuli!E15+[1]cesma!E15</f>
        <v>8</v>
      </c>
      <c r="F15" s="4">
        <f>+'[1]Genera Atc y Atdcs'!F15+'[1]13deenero'!F15+[1]esmeraldas!F15+[1]cerrojuli!F15+[1]cesma!F15</f>
        <v>5</v>
      </c>
      <c r="G15" s="4">
        <f>+'[1]Genera Atc y Atdcs'!G15+'[1]13deenero'!G15+[1]esmeraldas!G15+[1]cerrojuli!G15+[1]cesma!G15</f>
        <v>3</v>
      </c>
    </row>
    <row r="16" spans="1:9" ht="16.5">
      <c r="A16" s="6" t="s">
        <v>13</v>
      </c>
      <c r="B16" s="4">
        <f>+'[1]Genera Atc y Atdcs'!B16+'[1]13deenero'!B16+[1]esmeraldas!B16+[1]cerrojuli!B16+[1]cesma!B16</f>
        <v>126</v>
      </c>
      <c r="C16" s="4">
        <f>+'[1]Genera Atc y Atdcs'!C16+'[1]13deenero'!C16+[1]esmeraldas!C16+[1]cerrojuli!C16+[1]cesma!C16</f>
        <v>65</v>
      </c>
      <c r="D16" s="4">
        <f>+'[1]Genera Atc y Atdcs'!D16+'[1]13deenero'!D16+[1]esmeraldas!D16+[1]cerrojuli!D16+[1]cesma!D16</f>
        <v>61</v>
      </c>
      <c r="E16" s="4">
        <f>+'[1]Genera Atc y Atdcs'!E16+'[1]13deenero'!E16+[1]esmeraldas!E16+[1]cerrojuli!E16+[1]cesma!E16</f>
        <v>1151</v>
      </c>
      <c r="F16" s="4">
        <f>+'[1]Genera Atc y Atdcs'!F16+'[1]13deenero'!F16+[1]esmeraldas!F16+[1]cerrojuli!F16+[1]cesma!F16</f>
        <v>549</v>
      </c>
      <c r="G16" s="4">
        <f>+'[1]Genera Atc y Atdcs'!G16+'[1]13deenero'!G16+[1]esmeraldas!G16+[1]cerrojuli!G16+[1]cesma!G16</f>
        <v>602</v>
      </c>
    </row>
    <row r="17" spans="1:7" ht="16.5">
      <c r="A17" s="6" t="s">
        <v>14</v>
      </c>
      <c r="B17" s="4">
        <f>+'[1]Genera Atc y Atdcs'!B17+'[1]13deenero'!B17+[1]esmeraldas!B17+[1]cerrojuli!B17+[1]cesma!B17</f>
        <v>136</v>
      </c>
      <c r="C17" s="4">
        <f>+'[1]Genera Atc y Atdcs'!C17+'[1]13deenero'!C17+[1]esmeraldas!C17+[1]cerrojuli!C17+[1]cesma!C17</f>
        <v>65</v>
      </c>
      <c r="D17" s="4">
        <f>+'[1]Genera Atc y Atdcs'!D17+'[1]13deenero'!D17+[1]esmeraldas!D17+[1]cerrojuli!D17+[1]cesma!D17</f>
        <v>71</v>
      </c>
      <c r="E17" s="4">
        <f>+'[1]Genera Atc y Atdcs'!E17+'[1]13deenero'!E17+[1]esmeraldas!E17+[1]cerrojuli!E17+[1]cesma!E17</f>
        <v>2566</v>
      </c>
      <c r="F17" s="4">
        <f>+'[1]Genera Atc y Atdcs'!F17+'[1]13deenero'!F17+[1]esmeraldas!F17+[1]cerrojuli!F17+[1]cesma!F17</f>
        <v>1285</v>
      </c>
      <c r="G17" s="4">
        <f>+'[1]Genera Atc y Atdcs'!G17+'[1]13deenero'!G17+[1]esmeraldas!G17+[1]cerrojuli!G17+[1]cesma!G17</f>
        <v>1281</v>
      </c>
    </row>
    <row r="18" spans="1:7" ht="16.5">
      <c r="A18" s="6" t="s">
        <v>15</v>
      </c>
      <c r="B18" s="4">
        <f>+'[1]Genera Atc y Atdcs'!B18+'[1]13deenero'!B18+[1]esmeraldas!B18+[1]cerrojuli!B18+[1]cesma!B18</f>
        <v>66</v>
      </c>
      <c r="C18" s="4">
        <f>+'[1]Genera Atc y Atdcs'!C18+'[1]13deenero'!C18+[1]esmeraldas!C18+[1]cerrojuli!C18+[1]cesma!C18</f>
        <v>32</v>
      </c>
      <c r="D18" s="4">
        <f>+'[1]Genera Atc y Atdcs'!D18+'[1]13deenero'!D18+[1]esmeraldas!D18+[1]cerrojuli!D18+[1]cesma!D18</f>
        <v>34</v>
      </c>
      <c r="E18" s="4">
        <f>+'[1]Genera Atc y Atdcs'!E18+'[1]13deenero'!E18+[1]esmeraldas!E18+[1]cerrojuli!E18+[1]cesma!E18</f>
        <v>538</v>
      </c>
      <c r="F18" s="4">
        <f>+'[1]Genera Atc y Atdcs'!F18+'[1]13deenero'!F18+[1]esmeraldas!F18+[1]cerrojuli!F18+[1]cesma!F18</f>
        <v>286</v>
      </c>
      <c r="G18" s="4">
        <f>+'[1]Genera Atc y Atdcs'!G18+'[1]13deenero'!G18+[1]esmeraldas!G18+[1]cerrojuli!G18+[1]cesma!G18</f>
        <v>252</v>
      </c>
    </row>
    <row r="19" spans="1:7" ht="16.5">
      <c r="A19" s="6" t="s">
        <v>16</v>
      </c>
      <c r="B19" s="4">
        <f>+'[1]Genera Atc y Atdcs'!B19+'[1]13deenero'!B19+[1]esmeraldas!B19+[1]cerrojuli!B19+[1]cesma!B19</f>
        <v>73</v>
      </c>
      <c r="C19" s="4">
        <f>+'[1]Genera Atc y Atdcs'!C19+'[1]13deenero'!C19+[1]esmeraldas!C19+[1]cerrojuli!C19+[1]cesma!C19</f>
        <v>51</v>
      </c>
      <c r="D19" s="4">
        <f>+'[1]Genera Atc y Atdcs'!D19+'[1]13deenero'!D19+[1]esmeraldas!D19+[1]cerrojuli!D19+[1]cesma!D19</f>
        <v>22</v>
      </c>
      <c r="E19" s="4">
        <f>+'[1]Genera Atc y Atdcs'!E19+'[1]13deenero'!E19+[1]esmeraldas!E19+[1]cerrojuli!E19+[1]cesma!E19</f>
        <v>504</v>
      </c>
      <c r="F19" s="4">
        <f>+'[1]Genera Atc y Atdcs'!F19+'[1]13deenero'!F19+[1]esmeraldas!F19+[1]cerrojuli!F19+[1]cesma!F19</f>
        <v>335</v>
      </c>
      <c r="G19" s="4">
        <f>+'[1]Genera Atc y Atdcs'!G19+'[1]13deenero'!G19+[1]esmeraldas!G19+[1]cerrojuli!G19+[1]cesma!G19</f>
        <v>169</v>
      </c>
    </row>
    <row r="20" spans="1:7" ht="16.5">
      <c r="A20" s="6" t="s">
        <v>17</v>
      </c>
      <c r="B20" s="4">
        <f>+'[1]Genera Atc y Atdcs'!B20+'[1]13deenero'!B20+[1]esmeraldas!B20+[1]cerrojuli!B20+[1]cesma!B20</f>
        <v>526</v>
      </c>
      <c r="C20" s="4">
        <f>+'[1]Genera Atc y Atdcs'!C20+'[1]13deenero'!C20+[1]esmeraldas!C20+[1]cerrojuli!C20+[1]cesma!C20</f>
        <v>276</v>
      </c>
      <c r="D20" s="4">
        <f>+'[1]Genera Atc y Atdcs'!D20+'[1]13deenero'!D20+[1]esmeraldas!D20+[1]cerrojuli!D20+[1]cesma!D20</f>
        <v>250</v>
      </c>
      <c r="E20" s="4">
        <f>+'[1]Genera Atc y Atdcs'!E20+'[1]13deenero'!E20+[1]esmeraldas!E20+[1]cerrojuli!E20+[1]cesma!E20</f>
        <v>3340</v>
      </c>
      <c r="F20" s="4">
        <f>+'[1]Genera Atc y Atdcs'!F20+'[1]13deenero'!F20+[1]esmeraldas!F20+[1]cerrojuli!F20+[1]cesma!F20</f>
        <v>2203</v>
      </c>
      <c r="G20" s="4">
        <f>+'[1]Genera Atc y Atdcs'!G20+'[1]13deenero'!G20+[1]esmeraldas!G20+[1]cerrojuli!G20+[1]cesma!G20</f>
        <v>1137</v>
      </c>
    </row>
    <row r="21" spans="1:7" ht="16.5">
      <c r="A21" s="6" t="s">
        <v>18</v>
      </c>
      <c r="B21" s="4">
        <f>+'[1]Genera Atc y Atdcs'!B21+'[1]13deenero'!B21+[1]esmeraldas!B21+[1]cerrojuli!B21+[1]cesma!B21</f>
        <v>1108</v>
      </c>
      <c r="C21" s="4">
        <f>+'[1]Genera Atc y Atdcs'!C21+'[1]13deenero'!C21+[1]esmeraldas!C21+[1]cerrojuli!C21+[1]cesma!C21</f>
        <v>489</v>
      </c>
      <c r="D21" s="4">
        <f>+'[1]Genera Atc y Atdcs'!D21+'[1]13deenero'!D21+[1]esmeraldas!D21+[1]cerrojuli!D21+[1]cesma!D21</f>
        <v>619</v>
      </c>
      <c r="E21" s="4">
        <f>+'[1]Genera Atc y Atdcs'!E21+'[1]13deenero'!E21+[1]esmeraldas!E21+[1]cerrojuli!E21+[1]cesma!E21</f>
        <v>7477</v>
      </c>
      <c r="F21" s="4">
        <f>+'[1]Genera Atc y Atdcs'!F21+'[1]13deenero'!F21+[1]esmeraldas!F21+[1]cerrojuli!F21+[1]cesma!F21</f>
        <v>4174</v>
      </c>
      <c r="G21" s="4">
        <f>+'[1]Genera Atc y Atdcs'!G21+'[1]13deenero'!G21+[1]esmeraldas!G21+[1]cerrojuli!G21+[1]cesma!G21</f>
        <v>3303</v>
      </c>
    </row>
    <row r="22" spans="1:7" ht="16.5">
      <c r="A22" s="6" t="s">
        <v>19</v>
      </c>
      <c r="B22" s="4">
        <f>+'[1]Genera Atc y Atdcs'!B22+'[1]13deenero'!B22+[1]esmeraldas!B22+[1]cerrojuli!B22+[1]cesma!B22</f>
        <v>258</v>
      </c>
      <c r="C22" s="4">
        <f>+'[1]Genera Atc y Atdcs'!C22+'[1]13deenero'!C22+[1]esmeraldas!C22+[1]cerrojuli!C22+[1]cesma!C22</f>
        <v>123</v>
      </c>
      <c r="D22" s="4">
        <f>+'[1]Genera Atc y Atdcs'!D22+'[1]13deenero'!D22+[1]esmeraldas!D22+[1]cerrojuli!D22+[1]cesma!D22</f>
        <v>135</v>
      </c>
      <c r="E22" s="4">
        <f>+'[1]Genera Atc y Atdcs'!E22+'[1]13deenero'!E22+[1]esmeraldas!E22+[1]cerrojuli!E22+[1]cesma!E22</f>
        <v>2247</v>
      </c>
      <c r="F22" s="4">
        <f>+'[1]Genera Atc y Atdcs'!F22+'[1]13deenero'!F22+[1]esmeraldas!F22+[1]cerrojuli!F22+[1]cesma!F22</f>
        <v>1138</v>
      </c>
      <c r="G22" s="4">
        <f>+'[1]Genera Atc y Atdcs'!G22+'[1]13deenero'!G22+[1]esmeraldas!G22+[1]cerrojuli!G22+[1]cesma!G22</f>
        <v>1109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J23" sqref="J23"/>
    </sheetView>
  </sheetViews>
  <sheetFormatPr baseColWidth="10" defaultRowHeight="15"/>
  <cols>
    <col min="1" max="1" width="31.5703125" style="8" customWidth="1"/>
    <col min="2" max="7" width="13.7109375" style="8" customWidth="1"/>
    <col min="8" max="8" width="0" style="8" hidden="1" customWidth="1"/>
    <col min="9" max="9" width="7.28515625" style="8" customWidth="1"/>
    <col min="10" max="16384" width="11.42578125" style="8"/>
  </cols>
  <sheetData>
    <row r="1" spans="1:9" ht="33.75" customHeight="1">
      <c r="A1" s="15"/>
      <c r="B1" s="15"/>
      <c r="C1" s="15"/>
      <c r="D1" s="15"/>
      <c r="E1" s="15"/>
      <c r="F1" s="15"/>
      <c r="G1" s="15"/>
      <c r="H1" s="15"/>
      <c r="I1" s="15"/>
    </row>
    <row r="2" spans="1:9" ht="23.65" customHeight="1"/>
    <row r="3" spans="1:9" ht="46.5" customHeight="1">
      <c r="A3" s="16" t="s">
        <v>0</v>
      </c>
      <c r="B3" s="15"/>
      <c r="C3" s="15"/>
      <c r="D3" s="15"/>
      <c r="E3" s="15"/>
      <c r="F3" s="15"/>
      <c r="G3" s="15"/>
      <c r="H3" s="15"/>
      <c r="I3" s="15"/>
    </row>
    <row r="4" spans="1:9" ht="5.0999999999999996" customHeight="1"/>
    <row r="5" spans="1:9" ht="18" customHeight="1">
      <c r="A5" s="17" t="s">
        <v>31</v>
      </c>
      <c r="B5" s="15"/>
      <c r="C5" s="15"/>
      <c r="D5" s="15"/>
      <c r="E5" s="15"/>
      <c r="F5" s="15"/>
      <c r="G5" s="15"/>
      <c r="H5" s="15"/>
      <c r="I5" s="15"/>
    </row>
    <row r="6" spans="1:9" ht="18" customHeight="1">
      <c r="A6" s="17" t="s">
        <v>32</v>
      </c>
      <c r="B6" s="15"/>
      <c r="C6" s="15"/>
      <c r="D6" s="15"/>
      <c r="E6" s="15"/>
      <c r="F6" s="15"/>
      <c r="G6" s="15"/>
      <c r="H6" s="15"/>
      <c r="I6" s="15"/>
    </row>
    <row r="7" spans="1:9" ht="12.2" customHeight="1"/>
    <row r="8" spans="1:9" ht="15.4" customHeight="1"/>
    <row r="9" spans="1:9" ht="18" customHeight="1">
      <c r="A9" s="18" t="s">
        <v>3</v>
      </c>
      <c r="B9" s="15"/>
      <c r="C9" s="15"/>
      <c r="D9" s="15"/>
      <c r="E9" s="15"/>
      <c r="F9" s="15"/>
      <c r="G9" s="15"/>
      <c r="H9" s="15"/>
      <c r="I9" s="15"/>
    </row>
    <row r="10" spans="1:9" ht="8.4499999999999993" customHeight="1"/>
    <row r="11" spans="1:9">
      <c r="A11" s="10" t="s">
        <v>4</v>
      </c>
      <c r="B11" s="12" t="s">
        <v>5</v>
      </c>
      <c r="C11" s="13"/>
      <c r="D11" s="14"/>
      <c r="E11" s="12" t="s">
        <v>6</v>
      </c>
      <c r="F11" s="13"/>
      <c r="G11" s="14"/>
    </row>
    <row r="12" spans="1:9">
      <c r="A12" s="11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4" t="s">
        <v>11</v>
      </c>
      <c r="B14" s="4">
        <f>+[2]cs!B14+'[2]13deenero'!B14+[2]esmeraldas!B14+[2]cerrojuli!B14+[2]cesma!B14</f>
        <v>2779</v>
      </c>
      <c r="C14" s="4">
        <f>+[2]cs!C14+'[2]13deenero'!C14+[2]esmeraldas!C14+[2]cerrojuli!C14+[2]cesma!C14</f>
        <v>1390</v>
      </c>
      <c r="D14" s="4">
        <f>+[2]cs!D14+'[2]13deenero'!D14+[2]esmeraldas!D14+[2]cerrojuli!D14+[2]cesma!D14</f>
        <v>1389</v>
      </c>
      <c r="E14" s="4">
        <f>+[2]cs!E14+'[2]13deenero'!E14+[2]esmeraldas!E14+[2]cerrojuli!E14+[2]cesma!E14</f>
        <v>22790</v>
      </c>
      <c r="F14" s="4">
        <f>+[2]cs!F14+'[2]13deenero'!F14+[2]esmeraldas!F14+[2]cerrojuli!F14+[2]cesma!F14</f>
        <v>13286</v>
      </c>
      <c r="G14" s="4">
        <f>+[2]cs!G14+'[2]13deenero'!G14+[2]esmeraldas!G14+[2]cerrojuli!G14+[2]cesma!G14</f>
        <v>9504</v>
      </c>
    </row>
    <row r="15" spans="1:9" ht="16.5">
      <c r="A15" s="6" t="s">
        <v>12</v>
      </c>
      <c r="B15" s="4">
        <f>+[2]cs!B15+'[2]13deenero'!B15+[2]esmeraldas!B15+[2]cerrojuli!B15+[2]cesma!B15</f>
        <v>11</v>
      </c>
      <c r="C15" s="4">
        <f>+[2]cs!C15+'[2]13deenero'!C15+[2]esmeraldas!C15+[2]cerrojuli!C15+[2]cesma!C15</f>
        <v>7</v>
      </c>
      <c r="D15" s="4">
        <f>+[2]cs!D15+'[2]13deenero'!D15+[2]esmeraldas!D15+[2]cerrojuli!D15+[2]cesma!D15</f>
        <v>4</v>
      </c>
      <c r="E15" s="4">
        <f>+[2]cs!E15+'[2]13deenero'!E15+[2]esmeraldas!E15+[2]cerrojuli!E15+[2]cesma!E15</f>
        <v>21</v>
      </c>
      <c r="F15" s="4">
        <f>+[2]cs!F15+'[2]13deenero'!F15+[2]esmeraldas!F15+[2]cerrojuli!F15+[2]cesma!F15</f>
        <v>12</v>
      </c>
      <c r="G15" s="4">
        <f>+[2]cs!G15+'[2]13deenero'!G15+[2]esmeraldas!G15+[2]cerrojuli!G15+[2]cesma!G15</f>
        <v>9</v>
      </c>
    </row>
    <row r="16" spans="1:9" ht="16.5">
      <c r="A16" s="6" t="s">
        <v>13</v>
      </c>
      <c r="B16" s="4">
        <f>+[2]cs!B16+'[2]13deenero'!B16+[2]esmeraldas!B16+[2]cerrojuli!B16+[2]cesma!B16</f>
        <v>79</v>
      </c>
      <c r="C16" s="4">
        <f>+[2]cs!C16+'[2]13deenero'!C16+[2]esmeraldas!C16+[2]cerrojuli!C16+[2]cesma!C16</f>
        <v>47</v>
      </c>
      <c r="D16" s="4">
        <f>+[2]cs!D16+'[2]13deenero'!D16+[2]esmeraldas!D16+[2]cerrojuli!D16+[2]cesma!D16</f>
        <v>32</v>
      </c>
      <c r="E16" s="4">
        <f>+[2]cs!E16+'[2]13deenero'!E16+[2]esmeraldas!E16+[2]cerrojuli!E16+[2]cesma!E16</f>
        <v>919</v>
      </c>
      <c r="F16" s="4">
        <f>+[2]cs!F16+'[2]13deenero'!F16+[2]esmeraldas!F16+[2]cerrojuli!F16+[2]cesma!F16</f>
        <v>477</v>
      </c>
      <c r="G16" s="4">
        <f>+[2]cs!G16+'[2]13deenero'!G16+[2]esmeraldas!G16+[2]cerrojuli!G16+[2]cesma!G16</f>
        <v>442</v>
      </c>
    </row>
    <row r="17" spans="1:7" ht="16.5">
      <c r="A17" s="6" t="s">
        <v>14</v>
      </c>
      <c r="B17" s="4">
        <f>+[2]cs!B17+'[2]13deenero'!B17+[2]esmeraldas!B17+[2]cerrojuli!B17+[2]cesma!B17</f>
        <v>199</v>
      </c>
      <c r="C17" s="4">
        <f>+[2]cs!C17+'[2]13deenero'!C17+[2]esmeraldas!C17+[2]cerrojuli!C17+[2]cesma!C17</f>
        <v>83</v>
      </c>
      <c r="D17" s="4">
        <f>+[2]cs!D17+'[2]13deenero'!D17+[2]esmeraldas!D17+[2]cerrojuli!D17+[2]cesma!D17</f>
        <v>116</v>
      </c>
      <c r="E17" s="4">
        <f>+[2]cs!E17+'[2]13deenero'!E17+[2]esmeraldas!E17+[2]cerrojuli!E17+[2]cesma!E17</f>
        <v>3094</v>
      </c>
      <c r="F17" s="4">
        <f>+[2]cs!F17+'[2]13deenero'!F17+[2]esmeraldas!F17+[2]cerrojuli!F17+[2]cesma!F17</f>
        <v>1488</v>
      </c>
      <c r="G17" s="4">
        <f>+[2]cs!G17+'[2]13deenero'!G17+[2]esmeraldas!G17+[2]cerrojuli!G17+[2]cesma!G17</f>
        <v>1606</v>
      </c>
    </row>
    <row r="18" spans="1:7" ht="16.5">
      <c r="A18" s="6" t="s">
        <v>15</v>
      </c>
      <c r="B18" s="4">
        <f>+[2]cs!B18+'[2]13deenero'!B18+[2]esmeraldas!B18+[2]cerrojuli!B18+[2]cesma!B18</f>
        <v>236</v>
      </c>
      <c r="C18" s="4">
        <f>+[2]cs!C18+'[2]13deenero'!C18+[2]esmeraldas!C18+[2]cerrojuli!C18+[2]cesma!C18</f>
        <v>119</v>
      </c>
      <c r="D18" s="4">
        <f>+[2]cs!D18+'[2]13deenero'!D18+[2]esmeraldas!D18+[2]cerrojuli!D18+[2]cesma!D18</f>
        <v>117</v>
      </c>
      <c r="E18" s="4">
        <f>+[2]cs!E18+'[2]13deenero'!E18+[2]esmeraldas!E18+[2]cerrojuli!E18+[2]cesma!E18</f>
        <v>2058</v>
      </c>
      <c r="F18" s="4">
        <f>+[2]cs!F18+'[2]13deenero'!F18+[2]esmeraldas!F18+[2]cerrojuli!F18+[2]cesma!F18</f>
        <v>1111</v>
      </c>
      <c r="G18" s="4">
        <f>+[2]cs!G18+'[2]13deenero'!G18+[2]esmeraldas!G18+[2]cerrojuli!G18+[2]cesma!G18</f>
        <v>947</v>
      </c>
    </row>
    <row r="19" spans="1:7" ht="16.5">
      <c r="A19" s="6" t="s">
        <v>16</v>
      </c>
      <c r="B19" s="4">
        <f>+[2]cs!B19+'[2]13deenero'!B19+[2]esmeraldas!B19+[2]cerrojuli!B19+[2]cesma!B19</f>
        <v>137</v>
      </c>
      <c r="C19" s="4">
        <f>+[2]cs!C19+'[2]13deenero'!C19+[2]esmeraldas!C19+[2]cerrojuli!C19+[2]cesma!C19</f>
        <v>77</v>
      </c>
      <c r="D19" s="4">
        <f>+[2]cs!D19+'[2]13deenero'!D19+[2]esmeraldas!D19+[2]cerrojuli!D19+[2]cesma!D19</f>
        <v>60</v>
      </c>
      <c r="E19" s="4">
        <f>+[2]cs!E19+'[2]13deenero'!E19+[2]esmeraldas!E19+[2]cerrojuli!E19+[2]cesma!E19</f>
        <v>1002</v>
      </c>
      <c r="F19" s="4">
        <f>+[2]cs!F19+'[2]13deenero'!F19+[2]esmeraldas!F19+[2]cerrojuli!F19+[2]cesma!F19</f>
        <v>574</v>
      </c>
      <c r="G19" s="4">
        <f>+[2]cs!G19+'[2]13deenero'!G19+[2]esmeraldas!G19+[2]cerrojuli!G19+[2]cesma!G19</f>
        <v>428</v>
      </c>
    </row>
    <row r="20" spans="1:7" ht="16.5">
      <c r="A20" s="6" t="s">
        <v>17</v>
      </c>
      <c r="B20" s="4">
        <f>+[2]cs!B20+'[2]13deenero'!B20+[2]esmeraldas!B20+[2]cerrojuli!B20+[2]cesma!B20</f>
        <v>480</v>
      </c>
      <c r="C20" s="4">
        <f>+[2]cs!C20+'[2]13deenero'!C20+[2]esmeraldas!C20+[2]cerrojuli!C20+[2]cesma!C20</f>
        <v>267</v>
      </c>
      <c r="D20" s="4">
        <f>+[2]cs!D20+'[2]13deenero'!D20+[2]esmeraldas!D20+[2]cerrojuli!D20+[2]cesma!D20</f>
        <v>213</v>
      </c>
      <c r="E20" s="4">
        <f>+[2]cs!E20+'[2]13deenero'!E20+[2]esmeraldas!E20+[2]cerrojuli!E20+[2]cesma!E20</f>
        <v>4212</v>
      </c>
      <c r="F20" s="4">
        <f>+[2]cs!F20+'[2]13deenero'!F20+[2]esmeraldas!F20+[2]cerrojuli!F20+[2]cesma!F20</f>
        <v>2932</v>
      </c>
      <c r="G20" s="4">
        <f>+[2]cs!G20+'[2]13deenero'!G20+[2]esmeraldas!G20+[2]cerrojuli!G20+[2]cesma!G20</f>
        <v>1280</v>
      </c>
    </row>
    <row r="21" spans="1:7" ht="16.5">
      <c r="A21" s="6" t="s">
        <v>18</v>
      </c>
      <c r="B21" s="4">
        <f>+[2]cs!B21+'[2]13deenero'!B21+[2]esmeraldas!B21+[2]cerrojuli!B21+[2]cesma!B21</f>
        <v>1390</v>
      </c>
      <c r="C21" s="4">
        <f>+[2]cs!C21+'[2]13deenero'!C21+[2]esmeraldas!C21+[2]cerrojuli!C21+[2]cesma!C21</f>
        <v>655</v>
      </c>
      <c r="D21" s="4">
        <f>+[2]cs!D21+'[2]13deenero'!D21+[2]esmeraldas!D21+[2]cerrojuli!D21+[2]cesma!D21</f>
        <v>735</v>
      </c>
      <c r="E21" s="4">
        <f>+[2]cs!E21+'[2]13deenero'!E21+[2]esmeraldas!E21+[2]cerrojuli!E21+[2]cesma!E21</f>
        <v>9030</v>
      </c>
      <c r="F21" s="4">
        <f>+[2]cs!F21+'[2]13deenero'!F21+[2]esmeraldas!F21+[2]cerrojuli!F21+[2]cesma!F21</f>
        <v>5295</v>
      </c>
      <c r="G21" s="4">
        <f>+[2]cs!G21+'[2]13deenero'!G21+[2]esmeraldas!G21+[2]cerrojuli!G21+[2]cesma!G21</f>
        <v>3735</v>
      </c>
    </row>
    <row r="22" spans="1:7" ht="16.5">
      <c r="A22" s="6" t="s">
        <v>19</v>
      </c>
      <c r="B22" s="4">
        <f>+[2]cs!B22+'[2]13deenero'!B22+[2]esmeraldas!B22+[2]cerrojuli!B22+[2]cesma!B22</f>
        <v>247</v>
      </c>
      <c r="C22" s="4">
        <f>+[2]cs!C22+'[2]13deenero'!C22+[2]esmeraldas!C22+[2]cerrojuli!C22+[2]cesma!C22</f>
        <v>135</v>
      </c>
      <c r="D22" s="4">
        <f>+[2]cs!D22+'[2]13deenero'!D22+[2]esmeraldas!D22+[2]cerrojuli!D22+[2]cesma!D22</f>
        <v>112</v>
      </c>
      <c r="E22" s="4">
        <f>+[2]cs!E22+'[2]13deenero'!E22+[2]esmeraldas!E22+[2]cerrojuli!E22+[2]cesma!E22</f>
        <v>2454</v>
      </c>
      <c r="F22" s="4">
        <f>+[2]cs!F22+'[2]13deenero'!F22+[2]esmeraldas!F22+[2]cerrojuli!F22+[2]cesma!F22</f>
        <v>1397</v>
      </c>
      <c r="G22" s="4">
        <f>+[2]cs!G22+'[2]13deenero'!G22+[2]esmeraldas!G22+[2]cerrojuli!G22+[2]cesma!G22</f>
        <v>1057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J23" sqref="J23"/>
    </sheetView>
  </sheetViews>
  <sheetFormatPr baseColWidth="10" defaultRowHeight="15"/>
  <cols>
    <col min="1" max="1" width="31.5703125" style="9" customWidth="1"/>
    <col min="2" max="7" width="13.7109375" style="9" customWidth="1"/>
    <col min="8" max="8" width="0" style="9" hidden="1" customWidth="1"/>
    <col min="9" max="9" width="7.28515625" style="9" customWidth="1"/>
    <col min="10" max="16384" width="11.42578125" style="9"/>
  </cols>
  <sheetData>
    <row r="1" spans="1:9" ht="33.75" customHeight="1">
      <c r="A1" s="15"/>
      <c r="B1" s="15"/>
      <c r="C1" s="15"/>
      <c r="D1" s="15"/>
      <c r="E1" s="15"/>
      <c r="F1" s="15"/>
      <c r="G1" s="15"/>
      <c r="H1" s="15"/>
      <c r="I1" s="15"/>
    </row>
    <row r="2" spans="1:9" ht="23.65" customHeight="1"/>
    <row r="3" spans="1:9" ht="46.5" customHeight="1">
      <c r="A3" s="16" t="s">
        <v>0</v>
      </c>
      <c r="B3" s="15"/>
      <c r="C3" s="15"/>
      <c r="D3" s="15"/>
      <c r="E3" s="15"/>
      <c r="F3" s="15"/>
      <c r="G3" s="15"/>
      <c r="H3" s="15"/>
      <c r="I3" s="15"/>
    </row>
    <row r="4" spans="1:9" ht="5.0999999999999996" customHeight="1"/>
    <row r="5" spans="1:9" ht="18" customHeight="1">
      <c r="A5" s="17" t="s">
        <v>33</v>
      </c>
      <c r="B5" s="15"/>
      <c r="C5" s="15"/>
      <c r="D5" s="15"/>
      <c r="E5" s="15"/>
      <c r="F5" s="15"/>
      <c r="G5" s="15"/>
      <c r="H5" s="15"/>
      <c r="I5" s="15"/>
    </row>
    <row r="6" spans="1:9" ht="18" customHeight="1">
      <c r="A6" s="17" t="s">
        <v>34</v>
      </c>
      <c r="B6" s="15"/>
      <c r="C6" s="15"/>
      <c r="D6" s="15"/>
      <c r="E6" s="15"/>
      <c r="F6" s="15"/>
      <c r="G6" s="15"/>
      <c r="H6" s="15"/>
      <c r="I6" s="15"/>
    </row>
    <row r="7" spans="1:9" ht="12.2" customHeight="1"/>
    <row r="8" spans="1:9" ht="15.4" customHeight="1"/>
    <row r="9" spans="1:9" ht="18" customHeight="1">
      <c r="A9" s="18" t="s">
        <v>3</v>
      </c>
      <c r="B9" s="15"/>
      <c r="C9" s="15"/>
      <c r="D9" s="15"/>
      <c r="E9" s="15"/>
      <c r="F9" s="15"/>
      <c r="G9" s="15"/>
      <c r="H9" s="15"/>
      <c r="I9" s="15"/>
    </row>
    <row r="10" spans="1:9" ht="8.4499999999999993" customHeight="1"/>
    <row r="11" spans="1:9">
      <c r="A11" s="10" t="s">
        <v>4</v>
      </c>
      <c r="B11" s="12" t="s">
        <v>5</v>
      </c>
      <c r="C11" s="13"/>
      <c r="D11" s="14"/>
      <c r="E11" s="12" t="s">
        <v>6</v>
      </c>
      <c r="F11" s="13"/>
      <c r="G11" s="14"/>
    </row>
    <row r="12" spans="1:9">
      <c r="A12" s="11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4" t="s">
        <v>11</v>
      </c>
      <c r="B14" s="4">
        <f>+[3]cs!B14+'[3]13deenero'!B14+[3]esmeraldas!B14+[3]cerrojuli!B14+[3]cesma!B14</f>
        <v>2688</v>
      </c>
      <c r="C14" s="4">
        <f>+[3]cs!C14+'[3]13deenero'!C14+[3]esmeraldas!C14+[3]cerrojuli!C14+[3]cesma!C14</f>
        <v>1363</v>
      </c>
      <c r="D14" s="4">
        <f>+[3]cs!D14+'[3]13deenero'!D14+[3]esmeraldas!D14+[3]cerrojuli!D14+[3]cesma!D14</f>
        <v>1325</v>
      </c>
      <c r="E14" s="4">
        <f>+[3]cs!E14+'[3]13deenero'!E14+[3]esmeraldas!E14+[3]cerrojuli!E14+[3]cesma!E14</f>
        <v>14859</v>
      </c>
      <c r="F14" s="4">
        <f>+[3]cs!F14+'[3]13deenero'!F14+[3]esmeraldas!F14+[3]cerrojuli!F14+[3]cesma!F14</f>
        <v>9003</v>
      </c>
      <c r="G14" s="4">
        <f>+[3]cs!G14+'[3]13deenero'!G14+[3]esmeraldas!G14+[3]cerrojuli!G14+[3]cesma!G14</f>
        <v>5856</v>
      </c>
    </row>
    <row r="15" spans="1:9" ht="16.5">
      <c r="A15" s="6" t="s">
        <v>12</v>
      </c>
      <c r="B15" s="4">
        <f>+[3]cs!B15+'[3]13deenero'!B15+[3]esmeraldas!B15+[3]cerrojuli!B15+[3]cesma!B15</f>
        <v>7</v>
      </c>
      <c r="C15" s="4">
        <f>+[3]cs!C15+'[3]13deenero'!C15+[3]esmeraldas!C15+[3]cerrojuli!C15+[3]cesma!C15</f>
        <v>4</v>
      </c>
      <c r="D15" s="4">
        <f>+[3]cs!D15+'[3]13deenero'!D15+[3]esmeraldas!D15+[3]cerrojuli!D15+[3]cesma!D15</f>
        <v>3</v>
      </c>
      <c r="E15" s="4">
        <f>+[3]cs!E15+'[3]13deenero'!E15+[3]esmeraldas!E15+[3]cerrojuli!E15+[3]cesma!E15</f>
        <v>13</v>
      </c>
      <c r="F15" s="4">
        <f>+[3]cs!F15+'[3]13deenero'!F15+[3]esmeraldas!F15+[3]cerrojuli!F15+[3]cesma!F15</f>
        <v>9</v>
      </c>
      <c r="G15" s="4">
        <f>+[3]cs!G15+'[3]13deenero'!G15+[3]esmeraldas!G15+[3]cerrojuli!G15+[3]cesma!G15</f>
        <v>4</v>
      </c>
    </row>
    <row r="16" spans="1:9" ht="16.5">
      <c r="A16" s="6" t="s">
        <v>13</v>
      </c>
      <c r="B16" s="4">
        <f>+[3]cs!B16+'[3]13deenero'!B16+[3]esmeraldas!B16+[3]cerrojuli!B16+[3]cesma!B16</f>
        <v>78</v>
      </c>
      <c r="C16" s="4">
        <f>+[3]cs!C16+'[3]13deenero'!C16+[3]esmeraldas!C16+[3]cerrojuli!C16+[3]cesma!C16</f>
        <v>34</v>
      </c>
      <c r="D16" s="4">
        <f>+[3]cs!D16+'[3]13deenero'!D16+[3]esmeraldas!D16+[3]cerrojuli!D16+[3]cesma!D16</f>
        <v>44</v>
      </c>
      <c r="E16" s="4">
        <f>+[3]cs!E16+'[3]13deenero'!E16+[3]esmeraldas!E16+[3]cerrojuli!E16+[3]cesma!E16</f>
        <v>980</v>
      </c>
      <c r="F16" s="4">
        <f>+[3]cs!F16+'[3]13deenero'!F16+[3]esmeraldas!F16+[3]cerrojuli!F16+[3]cesma!F16</f>
        <v>467</v>
      </c>
      <c r="G16" s="4">
        <f>+[3]cs!G16+'[3]13deenero'!G16+[3]esmeraldas!G16+[3]cerrojuli!G16+[3]cesma!G16</f>
        <v>513</v>
      </c>
    </row>
    <row r="17" spans="1:7" ht="16.5">
      <c r="A17" s="6" t="s">
        <v>14</v>
      </c>
      <c r="B17" s="4">
        <f>+[3]cs!B17+'[3]13deenero'!B17+[3]esmeraldas!B17+[3]cerrojuli!B17+[3]cesma!B17</f>
        <v>170</v>
      </c>
      <c r="C17" s="4">
        <f>+[3]cs!C17+'[3]13deenero'!C17+[3]esmeraldas!C17+[3]cerrojuli!C17+[3]cesma!C17</f>
        <v>95</v>
      </c>
      <c r="D17" s="4">
        <f>+[3]cs!D17+'[3]13deenero'!D17+[3]esmeraldas!D17+[3]cerrojuli!D17+[3]cesma!D17</f>
        <v>75</v>
      </c>
      <c r="E17" s="4">
        <f>+[3]cs!E17+'[3]13deenero'!E17+[3]esmeraldas!E17+[3]cerrojuli!E17+[3]cesma!E17</f>
        <v>1801</v>
      </c>
      <c r="F17" s="4">
        <f>+[3]cs!F17+'[3]13deenero'!F17+[3]esmeraldas!F17+[3]cerrojuli!F17+[3]cesma!F17</f>
        <v>908</v>
      </c>
      <c r="G17" s="4">
        <f>+[3]cs!G17+'[3]13deenero'!G17+[3]esmeraldas!G17+[3]cerrojuli!G17+[3]cesma!G17</f>
        <v>893</v>
      </c>
    </row>
    <row r="18" spans="1:7" ht="16.5">
      <c r="A18" s="6" t="s">
        <v>15</v>
      </c>
      <c r="B18" s="4">
        <f>+[3]cs!B18+'[3]13deenero'!B18+[3]esmeraldas!B18+[3]cerrojuli!B18+[3]cesma!B18</f>
        <v>319</v>
      </c>
      <c r="C18" s="4">
        <f>+[3]cs!C18+'[3]13deenero'!C18+[3]esmeraldas!C18+[3]cerrojuli!C18+[3]cesma!C18</f>
        <v>154</v>
      </c>
      <c r="D18" s="4">
        <f>+[3]cs!D18+'[3]13deenero'!D18+[3]esmeraldas!D18+[3]cerrojuli!D18+[3]cesma!D18</f>
        <v>165</v>
      </c>
      <c r="E18" s="4">
        <f>+[3]cs!E18+'[3]13deenero'!E18+[3]esmeraldas!E18+[3]cerrojuli!E18+[3]cesma!E18</f>
        <v>1090</v>
      </c>
      <c r="F18" s="4">
        <f>+[3]cs!F18+'[3]13deenero'!F18+[3]esmeraldas!F18+[3]cerrojuli!F18+[3]cesma!F18</f>
        <v>542</v>
      </c>
      <c r="G18" s="4">
        <f>+[3]cs!G18+'[3]13deenero'!G18+[3]esmeraldas!G18+[3]cerrojuli!G18+[3]cesma!G18</f>
        <v>548</v>
      </c>
    </row>
    <row r="19" spans="1:7" ht="16.5">
      <c r="A19" s="6" t="s">
        <v>16</v>
      </c>
      <c r="B19" s="4">
        <f>+[3]cs!B19+'[3]13deenero'!B19+[3]esmeraldas!B19+[3]cerrojuli!B19+[3]cesma!B19</f>
        <v>190</v>
      </c>
      <c r="C19" s="4">
        <f>+[3]cs!C19+'[3]13deenero'!C19+[3]esmeraldas!C19+[3]cerrojuli!C19+[3]cesma!C19</f>
        <v>110</v>
      </c>
      <c r="D19" s="4">
        <f>+[3]cs!D19+'[3]13deenero'!D19+[3]esmeraldas!D19+[3]cerrojuli!D19+[3]cesma!D19</f>
        <v>80</v>
      </c>
      <c r="E19" s="4">
        <f>+[3]cs!E19+'[3]13deenero'!E19+[3]esmeraldas!E19+[3]cerrojuli!E19+[3]cesma!E19</f>
        <v>765</v>
      </c>
      <c r="F19" s="4">
        <f>+[3]cs!F19+'[3]13deenero'!F19+[3]esmeraldas!F19+[3]cerrojuli!F19+[3]cesma!F19</f>
        <v>470</v>
      </c>
      <c r="G19" s="4">
        <f>+[3]cs!G19+'[3]13deenero'!G19+[3]esmeraldas!G19+[3]cerrojuli!G19+[3]cesma!G19</f>
        <v>295</v>
      </c>
    </row>
    <row r="20" spans="1:7" ht="16.5">
      <c r="A20" s="6" t="s">
        <v>17</v>
      </c>
      <c r="B20" s="4">
        <f>+[3]cs!B20+'[3]13deenero'!B20+[3]esmeraldas!B20+[3]cerrojuli!B20+[3]cesma!B20</f>
        <v>450</v>
      </c>
      <c r="C20" s="4">
        <f>+[3]cs!C20+'[3]13deenero'!C20+[3]esmeraldas!C20+[3]cerrojuli!C20+[3]cesma!C20</f>
        <v>248</v>
      </c>
      <c r="D20" s="4">
        <f>+[3]cs!D20+'[3]13deenero'!D20+[3]esmeraldas!D20+[3]cerrojuli!D20+[3]cesma!D20</f>
        <v>202</v>
      </c>
      <c r="E20" s="4">
        <f>+[3]cs!E20+'[3]13deenero'!E20+[3]esmeraldas!E20+[3]cerrojuli!E20+[3]cesma!E20</f>
        <v>2820</v>
      </c>
      <c r="F20" s="4">
        <f>+[3]cs!F20+'[3]13deenero'!F20+[3]esmeraldas!F20+[3]cerrojuli!F20+[3]cesma!F20</f>
        <v>2060</v>
      </c>
      <c r="G20" s="4">
        <f>+[3]cs!G20+'[3]13deenero'!G20+[3]esmeraldas!G20+[3]cerrojuli!G20+[3]cesma!G20</f>
        <v>760</v>
      </c>
    </row>
    <row r="21" spans="1:7" ht="16.5">
      <c r="A21" s="6" t="s">
        <v>18</v>
      </c>
      <c r="B21" s="4">
        <f>+[3]cs!B21+'[3]13deenero'!B21+[3]esmeraldas!B21+[3]cerrojuli!B21+[3]cesma!B21</f>
        <v>1215</v>
      </c>
      <c r="C21" s="4">
        <f>+[3]cs!C21+'[3]13deenero'!C21+[3]esmeraldas!C21+[3]cerrojuli!C21+[3]cesma!C21</f>
        <v>603</v>
      </c>
      <c r="D21" s="4">
        <f>+[3]cs!D21+'[3]13deenero'!D21+[3]esmeraldas!D21+[3]cerrojuli!D21+[3]cesma!D21</f>
        <v>612</v>
      </c>
      <c r="E21" s="4">
        <f>+[3]cs!E21+'[3]13deenero'!E21+[3]esmeraldas!E21+[3]cerrojuli!E21+[3]cesma!E21</f>
        <v>5969</v>
      </c>
      <c r="F21" s="4">
        <f>+[3]cs!F21+'[3]13deenero'!F21+[3]esmeraldas!F21+[3]cerrojuli!F21+[3]cesma!F21</f>
        <v>3740</v>
      </c>
      <c r="G21" s="4">
        <f>+[3]cs!G21+'[3]13deenero'!G21+[3]esmeraldas!G21+[3]cerrojuli!G21+[3]cesma!G21</f>
        <v>2229</v>
      </c>
    </row>
    <row r="22" spans="1:7" ht="16.5">
      <c r="A22" s="6" t="s">
        <v>19</v>
      </c>
      <c r="B22" s="4">
        <f>+[3]cs!B22+'[3]13deenero'!B22+[3]esmeraldas!B22+[3]cerrojuli!B22+[3]cesma!B22</f>
        <v>259</v>
      </c>
      <c r="C22" s="4">
        <f>+[3]cs!C22+'[3]13deenero'!C22+[3]esmeraldas!C22+[3]cerrojuli!C22+[3]cesma!C22</f>
        <v>115</v>
      </c>
      <c r="D22" s="4">
        <f>+[3]cs!D22+'[3]13deenero'!D22+[3]esmeraldas!D22+[3]cerrojuli!D22+[3]cesma!D22</f>
        <v>144</v>
      </c>
      <c r="E22" s="4">
        <f>+[3]cs!E22+'[3]13deenero'!E22+[3]esmeraldas!E22+[3]cerrojuli!E22+[3]cesma!E22</f>
        <v>1421</v>
      </c>
      <c r="F22" s="4">
        <f>+[3]cs!F22+'[3]13deenero'!F22+[3]esmeraldas!F22+[3]cerrojuli!F22+[3]cesma!F22</f>
        <v>807</v>
      </c>
      <c r="G22" s="4">
        <f>+[3]cs!G22+'[3]13deenero'!G22+[3]esmeraldas!G22+[3]cerrojuli!G22+[3]cesma!G22</f>
        <v>614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A6" sqref="A6:I6"/>
    </sheetView>
  </sheetViews>
  <sheetFormatPr baseColWidth="10" defaultRowHeight="15"/>
  <cols>
    <col min="1" max="1" width="31.5703125" style="9" customWidth="1"/>
    <col min="2" max="7" width="13.7109375" style="9" customWidth="1"/>
    <col min="8" max="8" width="0" style="9" hidden="1" customWidth="1"/>
    <col min="9" max="9" width="7.28515625" style="9" customWidth="1"/>
    <col min="10" max="16384" width="11.42578125" style="9"/>
  </cols>
  <sheetData>
    <row r="1" spans="1:9" ht="33.75" customHeight="1">
      <c r="A1" s="15"/>
      <c r="B1" s="15"/>
      <c r="C1" s="15"/>
      <c r="D1" s="15"/>
      <c r="E1" s="15"/>
      <c r="F1" s="15"/>
      <c r="G1" s="15"/>
      <c r="H1" s="15"/>
      <c r="I1" s="15"/>
    </row>
    <row r="2" spans="1:9" ht="23.65" customHeight="1"/>
    <row r="3" spans="1:9" ht="46.5" customHeight="1">
      <c r="A3" s="16" t="s">
        <v>0</v>
      </c>
      <c r="B3" s="15"/>
      <c r="C3" s="15"/>
      <c r="D3" s="15"/>
      <c r="E3" s="15"/>
      <c r="F3" s="15"/>
      <c r="G3" s="15"/>
      <c r="H3" s="15"/>
      <c r="I3" s="15"/>
    </row>
    <row r="4" spans="1:9" ht="5.0999999999999996" customHeight="1"/>
    <row r="5" spans="1:9" ht="18" customHeight="1">
      <c r="A5" s="17" t="s">
        <v>36</v>
      </c>
      <c r="B5" s="15"/>
      <c r="C5" s="15"/>
      <c r="D5" s="15"/>
      <c r="E5" s="15"/>
      <c r="F5" s="15"/>
      <c r="G5" s="15"/>
      <c r="H5" s="15"/>
      <c r="I5" s="15"/>
    </row>
    <row r="6" spans="1:9" ht="18" customHeight="1">
      <c r="A6" s="17" t="s">
        <v>30</v>
      </c>
      <c r="B6" s="15"/>
      <c r="C6" s="15"/>
      <c r="D6" s="15"/>
      <c r="E6" s="15"/>
      <c r="F6" s="15"/>
      <c r="G6" s="15"/>
      <c r="H6" s="15"/>
      <c r="I6" s="15"/>
    </row>
    <row r="7" spans="1:9" ht="12.2" customHeight="1"/>
    <row r="8" spans="1:9" ht="15.4" customHeight="1"/>
    <row r="9" spans="1:9" ht="18" customHeight="1">
      <c r="A9" s="18" t="s">
        <v>3</v>
      </c>
      <c r="B9" s="15"/>
      <c r="C9" s="15"/>
      <c r="D9" s="15"/>
      <c r="E9" s="15"/>
      <c r="F9" s="15"/>
      <c r="G9" s="15"/>
      <c r="H9" s="15"/>
      <c r="I9" s="15"/>
    </row>
    <row r="10" spans="1:9" ht="8.4499999999999993" customHeight="1"/>
    <row r="11" spans="1:9">
      <c r="A11" s="10" t="s">
        <v>4</v>
      </c>
      <c r="B11" s="12" t="s">
        <v>5</v>
      </c>
      <c r="C11" s="13"/>
      <c r="D11" s="14"/>
      <c r="E11" s="12" t="s">
        <v>6</v>
      </c>
      <c r="F11" s="13"/>
      <c r="G11" s="14"/>
    </row>
    <row r="12" spans="1:9">
      <c r="A12" s="11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4" t="s">
        <v>11</v>
      </c>
      <c r="B14" s="4">
        <f>+OCTUBRE!B14+NOVIEMBRE!B14+diciembre!B14</f>
        <v>7764</v>
      </c>
      <c r="C14" s="4">
        <f>+OCTUBRE!C14+NOVIEMBRE!C14+diciembre!C14</f>
        <v>3856</v>
      </c>
      <c r="D14" s="4">
        <f>+OCTUBRE!D14+NOVIEMBRE!D14+diciembre!D14</f>
        <v>3908</v>
      </c>
      <c r="E14" s="4">
        <f>+OCTUBRE!E14+NOVIEMBRE!E14+diciembre!E14</f>
        <v>55480</v>
      </c>
      <c r="F14" s="4">
        <f>+OCTUBRE!F14+NOVIEMBRE!F14+diciembre!F14</f>
        <v>32264</v>
      </c>
      <c r="G14" s="4">
        <f>+OCTUBRE!G14+NOVIEMBRE!G14+diciembre!G14</f>
        <v>23216</v>
      </c>
    </row>
    <row r="15" spans="1:9" ht="16.5">
      <c r="A15" s="6" t="s">
        <v>12</v>
      </c>
      <c r="B15" s="4">
        <f>+OCTUBRE!B15+NOVIEMBRE!B15+diciembre!B15</f>
        <v>22</v>
      </c>
      <c r="C15" s="4">
        <f>+OCTUBRE!C15+NOVIEMBRE!C15+diciembre!C15</f>
        <v>13</v>
      </c>
      <c r="D15" s="4">
        <f>+OCTUBRE!D15+NOVIEMBRE!D15+diciembre!D15</f>
        <v>9</v>
      </c>
      <c r="E15" s="4">
        <f>+OCTUBRE!E15+NOVIEMBRE!E15+diciembre!E15</f>
        <v>42</v>
      </c>
      <c r="F15" s="4">
        <f>+OCTUBRE!F15+NOVIEMBRE!F15+diciembre!F15</f>
        <v>26</v>
      </c>
      <c r="G15" s="4">
        <f>+OCTUBRE!G15+NOVIEMBRE!G15+diciembre!G15</f>
        <v>16</v>
      </c>
    </row>
    <row r="16" spans="1:9" ht="16.5">
      <c r="A16" s="6" t="s">
        <v>13</v>
      </c>
      <c r="B16" s="4">
        <f>+OCTUBRE!B16+NOVIEMBRE!B16+diciembre!B16</f>
        <v>283</v>
      </c>
      <c r="C16" s="4">
        <f>+OCTUBRE!C16+NOVIEMBRE!C16+diciembre!C16</f>
        <v>146</v>
      </c>
      <c r="D16" s="4">
        <f>+OCTUBRE!D16+NOVIEMBRE!D16+diciembre!D16</f>
        <v>137</v>
      </c>
      <c r="E16" s="4">
        <f>+OCTUBRE!E16+NOVIEMBRE!E16+diciembre!E16</f>
        <v>3050</v>
      </c>
      <c r="F16" s="4">
        <f>+OCTUBRE!F16+NOVIEMBRE!F16+diciembre!F16</f>
        <v>1493</v>
      </c>
      <c r="G16" s="4">
        <f>+OCTUBRE!G16+NOVIEMBRE!G16+diciembre!G16</f>
        <v>1557</v>
      </c>
    </row>
    <row r="17" spans="1:7" ht="16.5">
      <c r="A17" s="6" t="s">
        <v>14</v>
      </c>
      <c r="B17" s="4">
        <f>+OCTUBRE!B17+NOVIEMBRE!B17+diciembre!B17</f>
        <v>505</v>
      </c>
      <c r="C17" s="4">
        <f>+OCTUBRE!C17+NOVIEMBRE!C17+diciembre!C17</f>
        <v>243</v>
      </c>
      <c r="D17" s="4">
        <f>+OCTUBRE!D17+NOVIEMBRE!D17+diciembre!D17</f>
        <v>262</v>
      </c>
      <c r="E17" s="4">
        <f>+OCTUBRE!E17+NOVIEMBRE!E17+diciembre!E17</f>
        <v>7461</v>
      </c>
      <c r="F17" s="4">
        <f>+OCTUBRE!F17+NOVIEMBRE!F17+diciembre!F17</f>
        <v>3681</v>
      </c>
      <c r="G17" s="4">
        <f>+OCTUBRE!G17+NOVIEMBRE!G17+diciembre!G17</f>
        <v>3780</v>
      </c>
    </row>
    <row r="18" spans="1:7" ht="16.5">
      <c r="A18" s="6" t="s">
        <v>15</v>
      </c>
      <c r="B18" s="4">
        <f>+OCTUBRE!B18+NOVIEMBRE!B18+diciembre!B18</f>
        <v>621</v>
      </c>
      <c r="C18" s="4">
        <f>+OCTUBRE!C18+NOVIEMBRE!C18+diciembre!C18</f>
        <v>305</v>
      </c>
      <c r="D18" s="4">
        <f>+OCTUBRE!D18+NOVIEMBRE!D18+diciembre!D18</f>
        <v>316</v>
      </c>
      <c r="E18" s="4">
        <f>+OCTUBRE!E18+NOVIEMBRE!E18+diciembre!E18</f>
        <v>3686</v>
      </c>
      <c r="F18" s="4">
        <f>+OCTUBRE!F18+NOVIEMBRE!F18+diciembre!F18</f>
        <v>1939</v>
      </c>
      <c r="G18" s="4">
        <f>+OCTUBRE!G18+NOVIEMBRE!G18+diciembre!G18</f>
        <v>1747</v>
      </c>
    </row>
    <row r="19" spans="1:7" ht="16.5">
      <c r="A19" s="6" t="s">
        <v>16</v>
      </c>
      <c r="B19" s="4">
        <f>+OCTUBRE!B19+NOVIEMBRE!B19+diciembre!B19</f>
        <v>400</v>
      </c>
      <c r="C19" s="4">
        <f>+OCTUBRE!C19+NOVIEMBRE!C19+diciembre!C19</f>
        <v>238</v>
      </c>
      <c r="D19" s="4">
        <f>+OCTUBRE!D19+NOVIEMBRE!D19+diciembre!D19</f>
        <v>162</v>
      </c>
      <c r="E19" s="4">
        <f>+OCTUBRE!E19+NOVIEMBRE!E19+diciembre!E19</f>
        <v>2271</v>
      </c>
      <c r="F19" s="4">
        <f>+OCTUBRE!F19+NOVIEMBRE!F19+diciembre!F19</f>
        <v>1379</v>
      </c>
      <c r="G19" s="4">
        <f>+OCTUBRE!G19+NOVIEMBRE!G19+diciembre!G19</f>
        <v>892</v>
      </c>
    </row>
    <row r="20" spans="1:7" ht="16.5">
      <c r="A20" s="6" t="s">
        <v>17</v>
      </c>
      <c r="B20" s="4">
        <f>+OCTUBRE!B20+NOVIEMBRE!B20+diciembre!B20</f>
        <v>1456</v>
      </c>
      <c r="C20" s="4">
        <f>+OCTUBRE!C20+NOVIEMBRE!C20+diciembre!C20</f>
        <v>791</v>
      </c>
      <c r="D20" s="4">
        <f>+OCTUBRE!D20+NOVIEMBRE!D20+diciembre!D20</f>
        <v>665</v>
      </c>
      <c r="E20" s="4">
        <f>+OCTUBRE!E20+NOVIEMBRE!E20+diciembre!E20</f>
        <v>10372</v>
      </c>
      <c r="F20" s="4">
        <f>+OCTUBRE!F20+NOVIEMBRE!F20+diciembre!F20</f>
        <v>7195</v>
      </c>
      <c r="G20" s="4">
        <f>+OCTUBRE!G20+NOVIEMBRE!G20+diciembre!G20</f>
        <v>3177</v>
      </c>
    </row>
    <row r="21" spans="1:7" ht="16.5">
      <c r="A21" s="6" t="s">
        <v>18</v>
      </c>
      <c r="B21" s="4">
        <f>+OCTUBRE!B21+NOVIEMBRE!B21+diciembre!B21</f>
        <v>3713</v>
      </c>
      <c r="C21" s="4">
        <f>+OCTUBRE!C21+NOVIEMBRE!C21+diciembre!C21</f>
        <v>1747</v>
      </c>
      <c r="D21" s="4">
        <f>+OCTUBRE!D21+NOVIEMBRE!D21+diciembre!D21</f>
        <v>1966</v>
      </c>
      <c r="E21" s="4">
        <f>+OCTUBRE!E21+NOVIEMBRE!E21+diciembre!E21</f>
        <v>22476</v>
      </c>
      <c r="F21" s="4">
        <f>+OCTUBRE!F21+NOVIEMBRE!F21+diciembre!F21</f>
        <v>13209</v>
      </c>
      <c r="G21" s="4">
        <f>+OCTUBRE!G21+NOVIEMBRE!G21+diciembre!G21</f>
        <v>9267</v>
      </c>
    </row>
    <row r="22" spans="1:7" ht="16.5">
      <c r="A22" s="6" t="s">
        <v>19</v>
      </c>
      <c r="B22" s="4">
        <f>+OCTUBRE!B22+NOVIEMBRE!B22+diciembre!B22</f>
        <v>764</v>
      </c>
      <c r="C22" s="4">
        <f>+OCTUBRE!C22+NOVIEMBRE!C22+diciembre!C22</f>
        <v>373</v>
      </c>
      <c r="D22" s="4">
        <f>+OCTUBRE!D22+NOVIEMBRE!D22+diciembre!D22</f>
        <v>391</v>
      </c>
      <c r="E22" s="4">
        <f>+OCTUBRE!E22+NOVIEMBRE!E22+diciembre!E22</f>
        <v>6122</v>
      </c>
      <c r="F22" s="4">
        <f>+OCTUBRE!F22+NOVIEMBRE!F22+diciembre!F22</f>
        <v>3342</v>
      </c>
      <c r="G22" s="4">
        <f>+OCTUBRE!G22+NOVIEMBRE!G22+diciembre!G22</f>
        <v>2780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E24" sqref="E24"/>
    </sheetView>
  </sheetViews>
  <sheetFormatPr baseColWidth="10" defaultRowHeight="15"/>
  <cols>
    <col min="1" max="1" width="31.5703125" style="9" customWidth="1"/>
    <col min="2" max="7" width="13.7109375" style="9" customWidth="1"/>
    <col min="8" max="8" width="0" style="9" hidden="1" customWidth="1"/>
    <col min="9" max="9" width="7.28515625" style="9" customWidth="1"/>
    <col min="10" max="16384" width="11.42578125" style="9"/>
  </cols>
  <sheetData>
    <row r="1" spans="1:9">
      <c r="A1" s="15"/>
      <c r="B1" s="15"/>
      <c r="C1" s="15"/>
      <c r="D1" s="15"/>
      <c r="E1" s="15"/>
      <c r="F1" s="15"/>
      <c r="G1" s="15"/>
      <c r="H1" s="15"/>
      <c r="I1" s="15"/>
    </row>
    <row r="3" spans="1:9">
      <c r="A3" s="16" t="s">
        <v>0</v>
      </c>
      <c r="B3" s="15"/>
      <c r="C3" s="15"/>
      <c r="D3" s="15"/>
      <c r="E3" s="15"/>
      <c r="F3" s="15"/>
      <c r="G3" s="15"/>
      <c r="H3" s="15"/>
      <c r="I3" s="15"/>
    </row>
    <row r="5" spans="1:9">
      <c r="A5" s="17" t="s">
        <v>37</v>
      </c>
      <c r="B5" s="15"/>
      <c r="C5" s="15"/>
      <c r="D5" s="15"/>
      <c r="E5" s="15"/>
      <c r="F5" s="15"/>
      <c r="G5" s="15"/>
      <c r="H5" s="15"/>
      <c r="I5" s="15"/>
    </row>
    <row r="6" spans="1:9">
      <c r="A6" s="17" t="s">
        <v>2</v>
      </c>
      <c r="B6" s="15"/>
      <c r="C6" s="15"/>
      <c r="D6" s="15"/>
      <c r="E6" s="15"/>
      <c r="F6" s="15"/>
      <c r="G6" s="15"/>
      <c r="H6" s="15"/>
      <c r="I6" s="15"/>
    </row>
    <row r="9" spans="1:9">
      <c r="A9" s="18" t="s">
        <v>3</v>
      </c>
      <c r="B9" s="15"/>
      <c r="C9" s="15"/>
      <c r="D9" s="15"/>
      <c r="E9" s="15"/>
      <c r="F9" s="15"/>
      <c r="G9" s="15"/>
      <c r="H9" s="15"/>
      <c r="I9" s="15"/>
    </row>
    <row r="11" spans="1:9">
      <c r="A11" s="10" t="s">
        <v>4</v>
      </c>
      <c r="B11" s="12" t="s">
        <v>5</v>
      </c>
      <c r="C11" s="13"/>
      <c r="D11" s="14"/>
      <c r="E11" s="12" t="s">
        <v>6</v>
      </c>
      <c r="F11" s="13"/>
      <c r="G11" s="14"/>
    </row>
    <row r="12" spans="1:9">
      <c r="A12" s="11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4" t="s">
        <v>11</v>
      </c>
      <c r="B14" s="4">
        <f>+IIITRIMESTRE!B14+IVtrimestre!B14</f>
        <v>9036</v>
      </c>
      <c r="C14" s="4">
        <f>+IIITRIMESTRE!C14+IVtrimestre!C14</f>
        <v>4516</v>
      </c>
      <c r="D14" s="4">
        <f>+IIITRIMESTRE!D14+IVtrimestre!D14</f>
        <v>4520</v>
      </c>
      <c r="E14" s="4">
        <f>+IIITRIMESTRE!E14+IVtrimestre!E14</f>
        <v>69140</v>
      </c>
      <c r="F14" s="4">
        <f>+IIITRIMESTRE!F14+IVtrimestre!F14</f>
        <v>40057</v>
      </c>
      <c r="G14" s="4">
        <f>+IIITRIMESTRE!G14+IVtrimestre!G14</f>
        <v>29083</v>
      </c>
    </row>
    <row r="15" spans="1:9" ht="16.5">
      <c r="A15" s="6" t="s">
        <v>12</v>
      </c>
      <c r="B15" s="4">
        <f>+IIITRIMESTRE!B15+IVtrimestre!B15</f>
        <v>25</v>
      </c>
      <c r="C15" s="4">
        <f>+IIITRIMESTRE!C15+IVtrimestre!C15</f>
        <v>13</v>
      </c>
      <c r="D15" s="4">
        <f>+IIITRIMESTRE!D15+IVtrimestre!D15</f>
        <v>12</v>
      </c>
      <c r="E15" s="4">
        <f>+IIITRIMESTRE!E15+IVtrimestre!E15</f>
        <v>53</v>
      </c>
      <c r="F15" s="4">
        <f>+IIITRIMESTRE!F15+IVtrimestre!F15</f>
        <v>32</v>
      </c>
      <c r="G15" s="4">
        <f>+IIITRIMESTRE!G15+IVtrimestre!G15</f>
        <v>21</v>
      </c>
    </row>
    <row r="16" spans="1:9" ht="16.5">
      <c r="A16" s="6" t="s">
        <v>13</v>
      </c>
      <c r="B16" s="4">
        <f>+IIITRIMESTRE!B16+IVtrimestre!B16</f>
        <v>308</v>
      </c>
      <c r="C16" s="4">
        <f>+IIITRIMESTRE!C16+IVtrimestre!C16</f>
        <v>167</v>
      </c>
      <c r="D16" s="4">
        <f>+IIITRIMESTRE!D16+IVtrimestre!D16</f>
        <v>141</v>
      </c>
      <c r="E16" s="4">
        <f>+IIITRIMESTRE!E16+IVtrimestre!E16</f>
        <v>3517</v>
      </c>
      <c r="F16" s="4">
        <f>+IIITRIMESTRE!F16+IVtrimestre!F16</f>
        <v>1771</v>
      </c>
      <c r="G16" s="4">
        <f>+IIITRIMESTRE!G16+IVtrimestre!G16</f>
        <v>1746</v>
      </c>
    </row>
    <row r="17" spans="1:7" ht="16.5">
      <c r="A17" s="6" t="s">
        <v>14</v>
      </c>
      <c r="B17" s="4">
        <f>+IIITRIMESTRE!B17+IVtrimestre!B17</f>
        <v>551</v>
      </c>
      <c r="C17" s="4">
        <f>+IIITRIMESTRE!C17+IVtrimestre!C17</f>
        <v>261</v>
      </c>
      <c r="D17" s="4">
        <f>+IIITRIMESTRE!D17+IVtrimestre!D17</f>
        <v>290</v>
      </c>
      <c r="E17" s="4">
        <f>+IIITRIMESTRE!E17+IVtrimestre!E17</f>
        <v>8130</v>
      </c>
      <c r="F17" s="4">
        <f>+IIITRIMESTRE!F17+IVtrimestre!F17</f>
        <v>4007</v>
      </c>
      <c r="G17" s="4">
        <f>+IIITRIMESTRE!G17+IVtrimestre!G17</f>
        <v>4123</v>
      </c>
    </row>
    <row r="18" spans="1:7" ht="16.5">
      <c r="A18" s="6" t="s">
        <v>15</v>
      </c>
      <c r="B18" s="4">
        <f>+IIITRIMESTRE!B18+IVtrimestre!B18</f>
        <v>658</v>
      </c>
      <c r="C18" s="4">
        <f>+IIITRIMESTRE!C18+IVtrimestre!C18</f>
        <v>321</v>
      </c>
      <c r="D18" s="4">
        <f>+IIITRIMESTRE!D18+IVtrimestre!D18</f>
        <v>337</v>
      </c>
      <c r="E18" s="4">
        <f>+IIITRIMESTRE!E18+IVtrimestre!E18</f>
        <v>4251</v>
      </c>
      <c r="F18" s="4">
        <f>+IIITRIMESTRE!F18+IVtrimestre!F18</f>
        <v>2142</v>
      </c>
      <c r="G18" s="4">
        <f>+IIITRIMESTRE!G18+IVtrimestre!G18</f>
        <v>2109</v>
      </c>
    </row>
    <row r="19" spans="1:7" ht="16.5">
      <c r="A19" s="6" t="s">
        <v>16</v>
      </c>
      <c r="B19" s="4">
        <f>+IIITRIMESTRE!B19+IVtrimestre!B19</f>
        <v>456</v>
      </c>
      <c r="C19" s="4">
        <f>+IIITRIMESTRE!C19+IVtrimestre!C19</f>
        <v>273</v>
      </c>
      <c r="D19" s="4">
        <f>+IIITRIMESTRE!D19+IVtrimestre!D19</f>
        <v>183</v>
      </c>
      <c r="E19" s="4">
        <f>+IIITRIMESTRE!E19+IVtrimestre!E19</f>
        <v>2888</v>
      </c>
      <c r="F19" s="4">
        <f>+IIITRIMESTRE!F19+IVtrimestre!F19</f>
        <v>1697</v>
      </c>
      <c r="G19" s="4">
        <f>+IIITRIMESTRE!G19+IVtrimestre!G19</f>
        <v>1191</v>
      </c>
    </row>
    <row r="20" spans="1:7" ht="16.5">
      <c r="A20" s="6" t="s">
        <v>17</v>
      </c>
      <c r="B20" s="4">
        <f>+IIITRIMESTRE!B20+IVtrimestre!B20</f>
        <v>1708</v>
      </c>
      <c r="C20" s="4">
        <f>+IIITRIMESTRE!C20+IVtrimestre!C20</f>
        <v>934</v>
      </c>
      <c r="D20" s="4">
        <f>+IIITRIMESTRE!D20+IVtrimestre!D20</f>
        <v>774</v>
      </c>
      <c r="E20" s="4">
        <f>+IIITRIMESTRE!E20+IVtrimestre!E20</f>
        <v>13280</v>
      </c>
      <c r="F20" s="4">
        <f>+IIITRIMESTRE!F20+IVtrimestre!F20</f>
        <v>9060</v>
      </c>
      <c r="G20" s="4">
        <f>+IIITRIMESTRE!G20+IVtrimestre!G20</f>
        <v>4220</v>
      </c>
    </row>
    <row r="21" spans="1:7" ht="16.5">
      <c r="A21" s="6" t="s">
        <v>18</v>
      </c>
      <c r="B21" s="4">
        <f>+IIITRIMESTRE!B21+IVtrimestre!B21</f>
        <v>4337</v>
      </c>
      <c r="C21" s="4">
        <f>+IIITRIMESTRE!C21+IVtrimestre!C21</f>
        <v>2065</v>
      </c>
      <c r="D21" s="4">
        <f>+IIITRIMESTRE!D21+IVtrimestre!D21</f>
        <v>2272</v>
      </c>
      <c r="E21" s="4">
        <f>+IIITRIMESTRE!E21+IVtrimestre!E21</f>
        <v>28105</v>
      </c>
      <c r="F21" s="4">
        <f>+IIITRIMESTRE!F21+IVtrimestre!F21</f>
        <v>16562</v>
      </c>
      <c r="G21" s="4">
        <f>+IIITRIMESTRE!G21+IVtrimestre!G21</f>
        <v>11543</v>
      </c>
    </row>
    <row r="22" spans="1:7" ht="16.5">
      <c r="A22" s="6" t="s">
        <v>19</v>
      </c>
      <c r="B22" s="4">
        <f>+IIITRIMESTRE!B22+IVtrimestre!B22</f>
        <v>993</v>
      </c>
      <c r="C22" s="4">
        <f>+IIITRIMESTRE!C22+IVtrimestre!C22</f>
        <v>482</v>
      </c>
      <c r="D22" s="4">
        <f>+IIITRIMESTRE!D22+IVtrimestre!D22</f>
        <v>511</v>
      </c>
      <c r="E22" s="4">
        <f>+IIITRIMESTRE!E22+IVtrimestre!E22</f>
        <v>8916</v>
      </c>
      <c r="F22" s="4">
        <f>+IIITRIMESTRE!F22+IVtrimestre!F22</f>
        <v>4786</v>
      </c>
      <c r="G22" s="4">
        <f>+IIITRIMESTRE!G22+IVtrimestre!G22</f>
        <v>4130</v>
      </c>
    </row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>
      <selection activeCell="J11" sqref="J11"/>
    </sheetView>
  </sheetViews>
  <sheetFormatPr baseColWidth="10" defaultRowHeight="15"/>
  <cols>
    <col min="1" max="1" width="31.5703125" style="9" customWidth="1"/>
    <col min="2" max="7" width="13.7109375" style="9" customWidth="1"/>
    <col min="8" max="8" width="0" style="9" hidden="1" customWidth="1"/>
    <col min="9" max="9" width="7.28515625" style="9" customWidth="1"/>
    <col min="10" max="16384" width="11.42578125" style="9"/>
  </cols>
  <sheetData>
    <row r="1" spans="1:9" ht="33.75" customHeight="1">
      <c r="A1" s="15"/>
      <c r="B1" s="15"/>
      <c r="C1" s="15"/>
      <c r="D1" s="15"/>
      <c r="E1" s="15"/>
      <c r="F1" s="15"/>
      <c r="G1" s="15"/>
      <c r="H1" s="15"/>
      <c r="I1" s="15"/>
    </row>
    <row r="2" spans="1:9" ht="23.65" customHeight="1"/>
    <row r="3" spans="1:9" ht="46.5" customHeight="1">
      <c r="A3" s="16" t="s">
        <v>0</v>
      </c>
      <c r="B3" s="15"/>
      <c r="C3" s="15"/>
      <c r="D3" s="15"/>
      <c r="E3" s="15"/>
      <c r="F3" s="15"/>
      <c r="G3" s="15"/>
      <c r="H3" s="15"/>
      <c r="I3" s="15"/>
    </row>
    <row r="4" spans="1:9" ht="5.0999999999999996" customHeight="1"/>
    <row r="5" spans="1:9" ht="18" customHeight="1">
      <c r="A5" s="17" t="s">
        <v>38</v>
      </c>
      <c r="B5" s="15"/>
      <c r="C5" s="15"/>
      <c r="D5" s="15"/>
      <c r="E5" s="15"/>
      <c r="F5" s="15"/>
      <c r="G5" s="15"/>
      <c r="H5" s="15"/>
      <c r="I5" s="15"/>
    </row>
    <row r="6" spans="1:9" ht="18" customHeight="1">
      <c r="A6" s="17" t="s">
        <v>2</v>
      </c>
      <c r="B6" s="15"/>
      <c r="C6" s="15"/>
      <c r="D6" s="15"/>
      <c r="E6" s="15"/>
      <c r="F6" s="15"/>
      <c r="G6" s="15"/>
      <c r="H6" s="15"/>
      <c r="I6" s="15"/>
    </row>
    <row r="7" spans="1:9" ht="12.2" customHeight="1"/>
    <row r="8" spans="1:9" ht="15.4" customHeight="1"/>
    <row r="9" spans="1:9" ht="18" customHeight="1">
      <c r="A9" s="18" t="s">
        <v>3</v>
      </c>
      <c r="B9" s="15"/>
      <c r="C9" s="15"/>
      <c r="D9" s="15"/>
      <c r="E9" s="15"/>
      <c r="F9" s="15"/>
      <c r="G9" s="15"/>
      <c r="H9" s="15"/>
      <c r="I9" s="15"/>
    </row>
    <row r="10" spans="1:9" ht="8.4499999999999993" customHeight="1"/>
    <row r="11" spans="1:9">
      <c r="A11" s="10" t="s">
        <v>4</v>
      </c>
      <c r="B11" s="12" t="s">
        <v>5</v>
      </c>
      <c r="C11" s="13"/>
      <c r="D11" s="14"/>
      <c r="E11" s="12" t="s">
        <v>6</v>
      </c>
      <c r="F11" s="13"/>
      <c r="G11" s="14"/>
    </row>
    <row r="12" spans="1:9">
      <c r="A12" s="11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4" t="s">
        <v>11</v>
      </c>
      <c r="B14" s="4">
        <f>+Isemestre!B14+IIsemestre!B14</f>
        <v>15188</v>
      </c>
      <c r="C14" s="4">
        <f>+Isemestre!C14+IIsemestre!C14</f>
        <v>8001</v>
      </c>
      <c r="D14" s="4">
        <f>+Isemestre!D14+IIsemestre!D14</f>
        <v>7187</v>
      </c>
      <c r="E14" s="4">
        <f>+Isemestre!E14+IIsemestre!E14</f>
        <v>113923</v>
      </c>
      <c r="F14" s="4">
        <f>+Isemestre!F14+IIsemestre!F14</f>
        <v>68691</v>
      </c>
      <c r="G14" s="4">
        <f>+Isemestre!G14+IIsemestre!G14</f>
        <v>45232</v>
      </c>
      <c r="H14" s="4">
        <f>+'Genera Atc y Atdenero'!H14+febrero!H14+marzo!H14</f>
        <v>0</v>
      </c>
    </row>
    <row r="15" spans="1:9" ht="16.5">
      <c r="A15" s="6" t="s">
        <v>12</v>
      </c>
      <c r="B15" s="4">
        <f>+Isemestre!B15+IIsemestre!B15</f>
        <v>149</v>
      </c>
      <c r="C15" s="4">
        <f>+Isemestre!C15+IIsemestre!C15</f>
        <v>77</v>
      </c>
      <c r="D15" s="4">
        <f>+Isemestre!D15+IIsemestre!D15</f>
        <v>72</v>
      </c>
      <c r="E15" s="4">
        <f>+Isemestre!E15+IIsemestre!E15</f>
        <v>438</v>
      </c>
      <c r="F15" s="4">
        <f>+Isemestre!F15+IIsemestre!F15</f>
        <v>224</v>
      </c>
      <c r="G15" s="4">
        <f>+Isemestre!G15+IIsemestre!G15</f>
        <v>214</v>
      </c>
    </row>
    <row r="16" spans="1:9" ht="16.5">
      <c r="A16" s="6" t="s">
        <v>13</v>
      </c>
      <c r="B16" s="4">
        <f>+Isemestre!B16+IIsemestre!B16</f>
        <v>743</v>
      </c>
      <c r="C16" s="4">
        <f>+Isemestre!C16+IIsemestre!C16</f>
        <v>389</v>
      </c>
      <c r="D16" s="4">
        <f>+Isemestre!D16+IIsemestre!D16</f>
        <v>354</v>
      </c>
      <c r="E16" s="4">
        <f>+Isemestre!E16+IIsemestre!E16</f>
        <v>6913</v>
      </c>
      <c r="F16" s="4">
        <f>+Isemestre!F16+IIsemestre!F16</f>
        <v>3492</v>
      </c>
      <c r="G16" s="4">
        <f>+Isemestre!G16+IIsemestre!G16</f>
        <v>3421</v>
      </c>
    </row>
    <row r="17" spans="1:7" ht="16.5">
      <c r="A17" s="6" t="s">
        <v>14</v>
      </c>
      <c r="B17" s="4">
        <f>+Isemestre!B17+IIsemestre!B17</f>
        <v>1293</v>
      </c>
      <c r="C17" s="4">
        <f>+Isemestre!C17+IIsemestre!C17</f>
        <v>627</v>
      </c>
      <c r="D17" s="4">
        <f>+Isemestre!D17+IIsemestre!D17</f>
        <v>666</v>
      </c>
      <c r="E17" s="4">
        <f>+Isemestre!E17+IIsemestre!E17</f>
        <v>12367</v>
      </c>
      <c r="F17" s="4">
        <f>+Isemestre!F17+IIsemestre!F17</f>
        <v>5968</v>
      </c>
      <c r="G17" s="4">
        <f>+Isemestre!G17+IIsemestre!G17</f>
        <v>6399</v>
      </c>
    </row>
    <row r="18" spans="1:7" ht="16.5">
      <c r="A18" s="6" t="s">
        <v>15</v>
      </c>
      <c r="B18" s="4">
        <f>+Isemestre!B18+IIsemestre!B18</f>
        <v>949</v>
      </c>
      <c r="C18" s="4">
        <f>+Isemestre!C18+IIsemestre!C18</f>
        <v>445</v>
      </c>
      <c r="D18" s="4">
        <f>+Isemestre!D18+IIsemestre!D18</f>
        <v>504</v>
      </c>
      <c r="E18" s="4">
        <f>+Isemestre!E18+IIsemestre!E18</f>
        <v>6749</v>
      </c>
      <c r="F18" s="4">
        <f>+Isemestre!F18+IIsemestre!F18</f>
        <v>3164</v>
      </c>
      <c r="G18" s="4">
        <f>+Isemestre!G18+IIsemestre!G18</f>
        <v>3585</v>
      </c>
    </row>
    <row r="19" spans="1:7" ht="16.5">
      <c r="A19" s="6" t="s">
        <v>16</v>
      </c>
      <c r="B19" s="4">
        <f>+Isemestre!B19+IIsemestre!B19</f>
        <v>803</v>
      </c>
      <c r="C19" s="4">
        <f>+Isemestre!C19+IIsemestre!C19</f>
        <v>440</v>
      </c>
      <c r="D19" s="4">
        <f>+Isemestre!D19+IIsemestre!D19</f>
        <v>363</v>
      </c>
      <c r="E19" s="4">
        <f>+Isemestre!E19+IIsemestre!E19</f>
        <v>5175</v>
      </c>
      <c r="F19" s="4">
        <f>+Isemestre!F19+IIsemestre!F19</f>
        <v>2988</v>
      </c>
      <c r="G19" s="4">
        <f>+Isemestre!G19+IIsemestre!G19</f>
        <v>2187</v>
      </c>
    </row>
    <row r="20" spans="1:7" ht="16.5">
      <c r="A20" s="6" t="s">
        <v>17</v>
      </c>
      <c r="B20" s="4">
        <f>+Isemestre!B20+IIsemestre!B20</f>
        <v>3111</v>
      </c>
      <c r="C20" s="4">
        <f>+Isemestre!C20+IIsemestre!C20</f>
        <v>1826</v>
      </c>
      <c r="D20" s="4">
        <f>+Isemestre!D20+IIsemestre!D20</f>
        <v>1285</v>
      </c>
      <c r="E20" s="4">
        <f>+Isemestre!E20+IIsemestre!E20</f>
        <v>24016</v>
      </c>
      <c r="F20" s="4">
        <f>+Isemestre!F20+IIsemestre!F20</f>
        <v>17243</v>
      </c>
      <c r="G20" s="4">
        <f>+Isemestre!G20+IIsemestre!G20</f>
        <v>6773</v>
      </c>
    </row>
    <row r="21" spans="1:7" ht="16.5">
      <c r="A21" s="6" t="s">
        <v>18</v>
      </c>
      <c r="B21" s="4">
        <f>+Isemestre!B21+IIsemestre!B21</f>
        <v>6526</v>
      </c>
      <c r="C21" s="4">
        <f>+Isemestre!C21+IIsemestre!C21</f>
        <v>3382</v>
      </c>
      <c r="D21" s="4">
        <f>+Isemestre!D21+IIsemestre!D21</f>
        <v>3144</v>
      </c>
      <c r="E21" s="4">
        <f>+Isemestre!E21+IIsemestre!E21</f>
        <v>43592</v>
      </c>
      <c r="F21" s="4">
        <f>+Isemestre!F21+IIsemestre!F21</f>
        <v>27506</v>
      </c>
      <c r="G21" s="4">
        <f>+Isemestre!G21+IIsemestre!G21</f>
        <v>16086</v>
      </c>
    </row>
    <row r="22" spans="1:7" ht="16.5">
      <c r="A22" s="6" t="s">
        <v>19</v>
      </c>
      <c r="B22" s="4">
        <f>+Isemestre!B22+IIsemestre!B22</f>
        <v>1614</v>
      </c>
      <c r="C22" s="4">
        <f>+Isemestre!C22+IIsemestre!C22</f>
        <v>815</v>
      </c>
      <c r="D22" s="4">
        <f>+Isemestre!D22+IIsemestre!D22</f>
        <v>799</v>
      </c>
      <c r="E22" s="4">
        <f>+Isemestre!E22+IIsemestre!E22</f>
        <v>14673</v>
      </c>
      <c r="F22" s="4">
        <f>+Isemestre!F22+IIsemestre!F22</f>
        <v>8106</v>
      </c>
      <c r="G22" s="4">
        <f>+Isemestre!G22+IIsemestre!G22</f>
        <v>6567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sqref="A1:XFD1048576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>
      <c r="A1" s="15"/>
      <c r="B1" s="15"/>
      <c r="C1" s="15"/>
      <c r="D1" s="15"/>
      <c r="E1" s="15"/>
      <c r="F1" s="15"/>
      <c r="G1" s="15"/>
      <c r="H1" s="15"/>
      <c r="I1" s="15"/>
    </row>
    <row r="3" spans="1:9">
      <c r="A3" s="16" t="s">
        <v>0</v>
      </c>
      <c r="B3" s="15"/>
      <c r="C3" s="15"/>
      <c r="D3" s="15"/>
      <c r="E3" s="15"/>
      <c r="F3" s="15"/>
      <c r="G3" s="15"/>
      <c r="H3" s="15"/>
      <c r="I3" s="15"/>
    </row>
    <row r="5" spans="1:9">
      <c r="A5" s="17" t="s">
        <v>20</v>
      </c>
      <c r="B5" s="15"/>
      <c r="C5" s="15"/>
      <c r="D5" s="15"/>
      <c r="E5" s="15"/>
      <c r="F5" s="15"/>
      <c r="G5" s="15"/>
      <c r="H5" s="15"/>
      <c r="I5" s="15"/>
    </row>
    <row r="6" spans="1:9">
      <c r="A6" s="17" t="s">
        <v>2</v>
      </c>
      <c r="B6" s="15"/>
      <c r="C6" s="15"/>
      <c r="D6" s="15"/>
      <c r="E6" s="15"/>
      <c r="F6" s="15"/>
      <c r="G6" s="15"/>
      <c r="H6" s="15"/>
      <c r="I6" s="15"/>
    </row>
    <row r="9" spans="1:9">
      <c r="A9" s="18" t="s">
        <v>3</v>
      </c>
      <c r="B9" s="15"/>
      <c r="C9" s="15"/>
      <c r="D9" s="15"/>
      <c r="E9" s="15"/>
      <c r="F9" s="15"/>
      <c r="G9" s="15"/>
      <c r="H9" s="15"/>
      <c r="I9" s="15"/>
    </row>
    <row r="11" spans="1:9">
      <c r="A11" s="10" t="s">
        <v>4</v>
      </c>
      <c r="B11" s="12" t="s">
        <v>5</v>
      </c>
      <c r="C11" s="13"/>
      <c r="D11" s="14"/>
      <c r="E11" s="12" t="s">
        <v>6</v>
      </c>
      <c r="F11" s="13"/>
      <c r="G11" s="14"/>
    </row>
    <row r="12" spans="1:9">
      <c r="A12" s="11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4" t="s">
        <v>11</v>
      </c>
      <c r="B14" s="4">
        <v>1384</v>
      </c>
      <c r="C14" s="4">
        <v>724</v>
      </c>
      <c r="D14" s="4">
        <v>660</v>
      </c>
      <c r="E14" s="4">
        <v>9728</v>
      </c>
      <c r="F14" s="4">
        <v>6232</v>
      </c>
      <c r="G14" s="4">
        <v>3496</v>
      </c>
    </row>
    <row r="15" spans="1:9" ht="16.5">
      <c r="A15" s="6" t="s">
        <v>12</v>
      </c>
      <c r="B15" s="6">
        <v>45</v>
      </c>
      <c r="C15" s="6">
        <v>24</v>
      </c>
      <c r="D15" s="6">
        <v>21</v>
      </c>
      <c r="E15" s="6">
        <v>171</v>
      </c>
      <c r="F15" s="6">
        <v>87</v>
      </c>
      <c r="G15" s="6">
        <v>84</v>
      </c>
    </row>
    <row r="16" spans="1:9" ht="16.5">
      <c r="A16" s="6" t="s">
        <v>13</v>
      </c>
      <c r="B16" s="6">
        <v>53</v>
      </c>
      <c r="C16" s="6">
        <v>30</v>
      </c>
      <c r="D16" s="6">
        <v>23</v>
      </c>
      <c r="E16" s="6">
        <v>711</v>
      </c>
      <c r="F16" s="6">
        <v>368</v>
      </c>
      <c r="G16" s="6">
        <v>343</v>
      </c>
    </row>
    <row r="17" spans="1:7" ht="16.5">
      <c r="A17" s="6" t="s">
        <v>14</v>
      </c>
      <c r="B17" s="6">
        <v>205</v>
      </c>
      <c r="C17" s="6">
        <v>102</v>
      </c>
      <c r="D17" s="6">
        <v>103</v>
      </c>
      <c r="E17" s="6">
        <v>883</v>
      </c>
      <c r="F17" s="6">
        <v>379</v>
      </c>
      <c r="G17" s="6">
        <v>504</v>
      </c>
    </row>
    <row r="18" spans="1:7" ht="16.5">
      <c r="A18" s="6" t="s">
        <v>15</v>
      </c>
      <c r="B18" s="6">
        <v>83</v>
      </c>
      <c r="C18" s="6">
        <v>31</v>
      </c>
      <c r="D18" s="6">
        <v>52</v>
      </c>
      <c r="E18" s="6">
        <v>624</v>
      </c>
      <c r="F18" s="6">
        <v>282</v>
      </c>
      <c r="G18" s="6">
        <v>342</v>
      </c>
    </row>
    <row r="19" spans="1:7" ht="16.5">
      <c r="A19" s="6" t="s">
        <v>16</v>
      </c>
      <c r="B19" s="6">
        <v>130</v>
      </c>
      <c r="C19" s="6">
        <v>49</v>
      </c>
      <c r="D19" s="6">
        <v>81</v>
      </c>
      <c r="E19" s="6">
        <v>663</v>
      </c>
      <c r="F19" s="6">
        <v>317</v>
      </c>
      <c r="G19" s="6">
        <v>346</v>
      </c>
    </row>
    <row r="20" spans="1:7" ht="16.5">
      <c r="A20" s="6" t="s">
        <v>17</v>
      </c>
      <c r="B20" s="6">
        <v>314</v>
      </c>
      <c r="C20" s="6">
        <v>171</v>
      </c>
      <c r="D20" s="6">
        <v>143</v>
      </c>
      <c r="E20" s="6">
        <v>2274</v>
      </c>
      <c r="F20" s="6">
        <v>1703</v>
      </c>
      <c r="G20" s="6">
        <v>571</v>
      </c>
    </row>
    <row r="21" spans="1:7" ht="16.5">
      <c r="A21" s="6" t="s">
        <v>18</v>
      </c>
      <c r="B21" s="6">
        <v>431</v>
      </c>
      <c r="C21" s="6">
        <v>249</v>
      </c>
      <c r="D21" s="6">
        <v>182</v>
      </c>
      <c r="E21" s="6">
        <v>3255</v>
      </c>
      <c r="F21" s="6">
        <v>2425</v>
      </c>
      <c r="G21" s="6">
        <v>830</v>
      </c>
    </row>
    <row r="22" spans="1:7" ht="16.5">
      <c r="A22" s="6" t="s">
        <v>19</v>
      </c>
      <c r="B22" s="6">
        <v>123</v>
      </c>
      <c r="C22" s="6">
        <v>68</v>
      </c>
      <c r="D22" s="6">
        <v>55</v>
      </c>
      <c r="E22" s="6">
        <v>1147</v>
      </c>
      <c r="F22" s="6">
        <v>671</v>
      </c>
      <c r="G22" s="6">
        <v>476</v>
      </c>
    </row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sqref="A1:XFD1048576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>
      <c r="A1" s="15"/>
      <c r="B1" s="15"/>
      <c r="C1" s="15"/>
      <c r="D1" s="15"/>
      <c r="E1" s="15"/>
      <c r="F1" s="15"/>
      <c r="G1" s="15"/>
      <c r="H1" s="15"/>
      <c r="I1" s="15"/>
    </row>
    <row r="3" spans="1:9">
      <c r="A3" s="16" t="s">
        <v>0</v>
      </c>
      <c r="B3" s="15"/>
      <c r="C3" s="15"/>
      <c r="D3" s="15"/>
      <c r="E3" s="15"/>
      <c r="F3" s="15"/>
      <c r="G3" s="15"/>
      <c r="H3" s="15"/>
      <c r="I3" s="15"/>
    </row>
    <row r="5" spans="1:9">
      <c r="A5" s="17" t="s">
        <v>21</v>
      </c>
      <c r="B5" s="15"/>
      <c r="C5" s="15"/>
      <c r="D5" s="15"/>
      <c r="E5" s="15"/>
      <c r="F5" s="15"/>
      <c r="G5" s="15"/>
      <c r="H5" s="15"/>
      <c r="I5" s="15"/>
    </row>
    <row r="6" spans="1:9">
      <c r="A6" s="17" t="s">
        <v>2</v>
      </c>
      <c r="B6" s="15"/>
      <c r="C6" s="15"/>
      <c r="D6" s="15"/>
      <c r="E6" s="15"/>
      <c r="F6" s="15"/>
      <c r="G6" s="15"/>
      <c r="H6" s="15"/>
      <c r="I6" s="15"/>
    </row>
    <row r="9" spans="1:9">
      <c r="A9" s="18" t="s">
        <v>3</v>
      </c>
      <c r="B9" s="15"/>
      <c r="C9" s="15"/>
      <c r="D9" s="15"/>
      <c r="E9" s="15"/>
      <c r="F9" s="15"/>
      <c r="G9" s="15"/>
      <c r="H9" s="15"/>
      <c r="I9" s="15"/>
    </row>
    <row r="11" spans="1:9">
      <c r="A11" s="10" t="s">
        <v>4</v>
      </c>
      <c r="B11" s="12" t="s">
        <v>5</v>
      </c>
      <c r="C11" s="13"/>
      <c r="D11" s="14"/>
      <c r="E11" s="12" t="s">
        <v>6</v>
      </c>
      <c r="F11" s="13"/>
      <c r="G11" s="14"/>
    </row>
    <row r="12" spans="1:9">
      <c r="A12" s="11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4" t="s">
        <v>11</v>
      </c>
      <c r="B14" s="4">
        <v>849</v>
      </c>
      <c r="C14" s="4">
        <v>508</v>
      </c>
      <c r="D14" s="4">
        <v>341</v>
      </c>
      <c r="E14" s="4">
        <v>6852</v>
      </c>
      <c r="F14" s="4">
        <v>4485</v>
      </c>
      <c r="G14" s="4">
        <v>2367</v>
      </c>
    </row>
    <row r="15" spans="1:9" ht="16.5">
      <c r="A15" s="6" t="s">
        <v>12</v>
      </c>
      <c r="B15" s="6">
        <v>21</v>
      </c>
      <c r="C15" s="6">
        <v>11</v>
      </c>
      <c r="D15" s="6">
        <v>10</v>
      </c>
      <c r="E15" s="6">
        <v>71</v>
      </c>
      <c r="F15" s="6">
        <v>35</v>
      </c>
      <c r="G15" s="6">
        <v>36</v>
      </c>
    </row>
    <row r="16" spans="1:9" ht="16.5">
      <c r="A16" s="6" t="s">
        <v>13</v>
      </c>
      <c r="B16" s="6">
        <v>33</v>
      </c>
      <c r="C16" s="6">
        <v>17</v>
      </c>
      <c r="D16" s="6">
        <v>16</v>
      </c>
      <c r="E16" s="6">
        <v>491</v>
      </c>
      <c r="F16" s="6">
        <v>270</v>
      </c>
      <c r="G16" s="6">
        <v>221</v>
      </c>
    </row>
    <row r="17" spans="1:7" ht="16.5">
      <c r="A17" s="6" t="s">
        <v>14</v>
      </c>
      <c r="B17" s="6">
        <v>94</v>
      </c>
      <c r="C17" s="6">
        <v>53</v>
      </c>
      <c r="D17" s="6">
        <v>41</v>
      </c>
      <c r="E17" s="6">
        <v>592</v>
      </c>
      <c r="F17" s="6">
        <v>326</v>
      </c>
      <c r="G17" s="6">
        <v>266</v>
      </c>
    </row>
    <row r="18" spans="1:7" ht="16.5">
      <c r="A18" s="6" t="s">
        <v>15</v>
      </c>
      <c r="B18" s="6">
        <v>46</v>
      </c>
      <c r="C18" s="6">
        <v>23</v>
      </c>
      <c r="D18" s="6">
        <v>23</v>
      </c>
      <c r="E18" s="6">
        <v>376</v>
      </c>
      <c r="F18" s="6">
        <v>152</v>
      </c>
      <c r="G18" s="6">
        <v>224</v>
      </c>
    </row>
    <row r="19" spans="1:7" ht="16.5">
      <c r="A19" s="6" t="s">
        <v>16</v>
      </c>
      <c r="B19" s="6">
        <v>54</v>
      </c>
      <c r="C19" s="6">
        <v>27</v>
      </c>
      <c r="D19" s="6">
        <v>27</v>
      </c>
      <c r="E19" s="6">
        <v>422</v>
      </c>
      <c r="F19" s="6">
        <v>256</v>
      </c>
      <c r="G19" s="6">
        <v>166</v>
      </c>
    </row>
    <row r="20" spans="1:7" ht="16.5">
      <c r="A20" s="6" t="s">
        <v>17</v>
      </c>
      <c r="B20" s="6">
        <v>216</v>
      </c>
      <c r="C20" s="6">
        <v>143</v>
      </c>
      <c r="D20" s="6">
        <v>73</v>
      </c>
      <c r="E20" s="6">
        <v>1440</v>
      </c>
      <c r="F20" s="6">
        <v>1151</v>
      </c>
      <c r="G20" s="6">
        <v>289</v>
      </c>
    </row>
    <row r="21" spans="1:7" ht="16.5">
      <c r="A21" s="6" t="s">
        <v>18</v>
      </c>
      <c r="B21" s="6">
        <v>305</v>
      </c>
      <c r="C21" s="6">
        <v>189</v>
      </c>
      <c r="D21" s="6">
        <v>116</v>
      </c>
      <c r="E21" s="6">
        <v>2068</v>
      </c>
      <c r="F21" s="6">
        <v>1529</v>
      </c>
      <c r="G21" s="6">
        <v>539</v>
      </c>
    </row>
    <row r="22" spans="1:7" ht="16.5">
      <c r="A22" s="6" t="s">
        <v>19</v>
      </c>
      <c r="B22" s="6">
        <v>80</v>
      </c>
      <c r="C22" s="6">
        <v>45</v>
      </c>
      <c r="D22" s="6">
        <v>35</v>
      </c>
      <c r="E22" s="6">
        <v>1392</v>
      </c>
      <c r="F22" s="6">
        <v>766</v>
      </c>
      <c r="G22" s="6">
        <v>626</v>
      </c>
    </row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sqref="A1:XFD1048576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5"/>
      <c r="B1" s="15"/>
      <c r="C1" s="15"/>
      <c r="D1" s="15"/>
      <c r="E1" s="15"/>
      <c r="F1" s="15"/>
      <c r="G1" s="15"/>
      <c r="H1" s="15"/>
      <c r="I1" s="15"/>
    </row>
    <row r="2" spans="1:9" ht="23.65" customHeight="1"/>
    <row r="3" spans="1:9" ht="46.5" customHeight="1">
      <c r="A3" s="16" t="s">
        <v>0</v>
      </c>
      <c r="B3" s="15"/>
      <c r="C3" s="15"/>
      <c r="D3" s="15"/>
      <c r="E3" s="15"/>
      <c r="F3" s="15"/>
      <c r="G3" s="15"/>
      <c r="H3" s="15"/>
      <c r="I3" s="15"/>
    </row>
    <row r="4" spans="1:9" ht="5.0999999999999996" customHeight="1"/>
    <row r="5" spans="1:9" ht="18" customHeight="1">
      <c r="A5" s="17" t="s">
        <v>1</v>
      </c>
      <c r="B5" s="15"/>
      <c r="C5" s="15"/>
      <c r="D5" s="15"/>
      <c r="E5" s="15"/>
      <c r="F5" s="15"/>
      <c r="G5" s="15"/>
      <c r="H5" s="15"/>
      <c r="I5" s="15"/>
    </row>
    <row r="6" spans="1:9" ht="18" customHeight="1">
      <c r="A6" s="17" t="s">
        <v>2</v>
      </c>
      <c r="B6" s="15"/>
      <c r="C6" s="15"/>
      <c r="D6" s="15"/>
      <c r="E6" s="15"/>
      <c r="F6" s="15"/>
      <c r="G6" s="15"/>
      <c r="H6" s="15"/>
      <c r="I6" s="15"/>
    </row>
    <row r="7" spans="1:9" ht="12.2" customHeight="1"/>
    <row r="8" spans="1:9" ht="15.4" customHeight="1"/>
    <row r="9" spans="1:9" ht="18" customHeight="1">
      <c r="A9" s="18" t="s">
        <v>3</v>
      </c>
      <c r="B9" s="15"/>
      <c r="C9" s="15"/>
      <c r="D9" s="15"/>
      <c r="E9" s="15"/>
      <c r="F9" s="15"/>
      <c r="G9" s="15"/>
      <c r="H9" s="15"/>
      <c r="I9" s="15"/>
    </row>
    <row r="10" spans="1:9" ht="8.4499999999999993" customHeight="1"/>
    <row r="11" spans="1:9">
      <c r="A11" s="10" t="s">
        <v>4</v>
      </c>
      <c r="B11" s="12" t="s">
        <v>5</v>
      </c>
      <c r="C11" s="13"/>
      <c r="D11" s="14"/>
      <c r="E11" s="12" t="s">
        <v>6</v>
      </c>
      <c r="F11" s="13"/>
      <c r="G11" s="14"/>
    </row>
    <row r="12" spans="1:9">
      <c r="A12" s="11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4" t="s">
        <v>11</v>
      </c>
      <c r="B14" s="4">
        <f>+'Genera Atc y Atdenero'!B14+febrero!B14+marzo!B14</f>
        <v>4388</v>
      </c>
      <c r="C14" s="4">
        <f>+'Genera Atc y Atdenero'!C14+febrero!C14+marzo!C14</f>
        <v>2534</v>
      </c>
      <c r="D14" s="4">
        <f>+'Genera Atc y Atdenero'!D14+febrero!D14+marzo!D14</f>
        <v>1854</v>
      </c>
      <c r="E14" s="4">
        <f>+'Genera Atc y Atdenero'!E14+febrero!E14+marzo!E14</f>
        <v>26519</v>
      </c>
      <c r="F14" s="4">
        <f>+'Genera Atc y Atdenero'!F14+febrero!F14+marzo!F14</f>
        <v>17233</v>
      </c>
      <c r="G14" s="4">
        <f>+'Genera Atc y Atdenero'!G14+febrero!G14+marzo!G14</f>
        <v>9286</v>
      </c>
      <c r="H14" s="4">
        <f>+'Genera Atc y Atdenero'!H14+febrero!H14+marzo!H14</f>
        <v>0</v>
      </c>
    </row>
    <row r="15" spans="1:9" ht="16.5">
      <c r="A15" s="6" t="s">
        <v>12</v>
      </c>
      <c r="B15" s="4">
        <f>+'Genera Atc y Atdenero'!B15+febrero!B15+marzo!B15</f>
        <v>119</v>
      </c>
      <c r="C15" s="4">
        <f>+'Genera Atc y Atdenero'!C15+febrero!C15+marzo!C15</f>
        <v>63</v>
      </c>
      <c r="D15" s="4">
        <f>+'Genera Atc y Atdenero'!D15+febrero!D15+marzo!D15</f>
        <v>56</v>
      </c>
      <c r="E15" s="4">
        <f>+'Genera Atc y Atdenero'!E15+febrero!E15+marzo!E15</f>
        <v>356</v>
      </c>
      <c r="F15" s="4">
        <f>+'Genera Atc y Atdenero'!F15+febrero!F15+marzo!F15</f>
        <v>184</v>
      </c>
      <c r="G15" s="4">
        <f>+'Genera Atc y Atdenero'!G15+febrero!G15+marzo!G15</f>
        <v>172</v>
      </c>
    </row>
    <row r="16" spans="1:9" ht="16.5">
      <c r="A16" s="6" t="s">
        <v>13</v>
      </c>
      <c r="B16" s="4">
        <f>+'Genera Atc y Atdenero'!B16+febrero!B16+marzo!B16</f>
        <v>371</v>
      </c>
      <c r="C16" s="4">
        <f>+'Genera Atc y Atdenero'!C16+febrero!C16+marzo!C16</f>
        <v>190</v>
      </c>
      <c r="D16" s="4">
        <f>+'Genera Atc y Atdenero'!D16+febrero!D16+marzo!D16</f>
        <v>181</v>
      </c>
      <c r="E16" s="4">
        <f>+'Genera Atc y Atdenero'!E16+febrero!E16+marzo!E16</f>
        <v>2121</v>
      </c>
      <c r="F16" s="4">
        <f>+'Genera Atc y Atdenero'!F16+febrero!F16+marzo!F16</f>
        <v>1092</v>
      </c>
      <c r="G16" s="4">
        <f>+'Genera Atc y Atdenero'!G16+febrero!G16+marzo!G16</f>
        <v>1029</v>
      </c>
    </row>
    <row r="17" spans="1:7" ht="16.5">
      <c r="A17" s="6" t="s">
        <v>14</v>
      </c>
      <c r="B17" s="4">
        <f>+'Genera Atc y Atdenero'!B17+febrero!B17+marzo!B17</f>
        <v>673</v>
      </c>
      <c r="C17" s="4">
        <f>+'Genera Atc y Atdenero'!C17+febrero!C17+marzo!C17</f>
        <v>333</v>
      </c>
      <c r="D17" s="4">
        <f>+'Genera Atc y Atdenero'!D17+febrero!D17+marzo!D17</f>
        <v>340</v>
      </c>
      <c r="E17" s="4">
        <f>+'Genera Atc y Atdenero'!E17+febrero!E17+marzo!E17</f>
        <v>2702</v>
      </c>
      <c r="F17" s="4">
        <f>+'Genera Atc y Atdenero'!F17+febrero!F17+marzo!F17</f>
        <v>1247</v>
      </c>
      <c r="G17" s="4">
        <f>+'Genera Atc y Atdenero'!G17+febrero!G17+marzo!G17</f>
        <v>1455</v>
      </c>
    </row>
    <row r="18" spans="1:7" ht="16.5">
      <c r="A18" s="6" t="s">
        <v>15</v>
      </c>
      <c r="B18" s="4">
        <f>+'Genera Atc y Atdenero'!B18+febrero!B18+marzo!B18</f>
        <v>230</v>
      </c>
      <c r="C18" s="4">
        <f>+'Genera Atc y Atdenero'!C18+febrero!C18+marzo!C18</f>
        <v>96</v>
      </c>
      <c r="D18" s="4">
        <f>+'Genera Atc y Atdenero'!D18+febrero!D18+marzo!D18</f>
        <v>134</v>
      </c>
      <c r="E18" s="4">
        <f>+'Genera Atc y Atdenero'!E18+febrero!E18+marzo!E18</f>
        <v>1721</v>
      </c>
      <c r="F18" s="4">
        <f>+'Genera Atc y Atdenero'!F18+febrero!F18+marzo!F18</f>
        <v>741</v>
      </c>
      <c r="G18" s="4">
        <f>+'Genera Atc y Atdenero'!G18+febrero!G18+marzo!G18</f>
        <v>980</v>
      </c>
    </row>
    <row r="19" spans="1:7" ht="16.5">
      <c r="A19" s="6" t="s">
        <v>16</v>
      </c>
      <c r="B19" s="4">
        <f>+'Genera Atc y Atdenero'!B19+febrero!B19+marzo!B19</f>
        <v>274</v>
      </c>
      <c r="C19" s="4">
        <f>+'Genera Atc y Atdenero'!C19+febrero!C19+marzo!C19</f>
        <v>126</v>
      </c>
      <c r="D19" s="4">
        <f>+'Genera Atc y Atdenero'!D19+febrero!D19+marzo!D19</f>
        <v>148</v>
      </c>
      <c r="E19" s="4">
        <f>+'Genera Atc y Atdenero'!E19+febrero!E19+marzo!E19</f>
        <v>1528</v>
      </c>
      <c r="F19" s="4">
        <f>+'Genera Atc y Atdenero'!F19+febrero!F19+marzo!F19</f>
        <v>836</v>
      </c>
      <c r="G19" s="4">
        <f>+'Genera Atc y Atdenero'!G19+febrero!G19+marzo!G19</f>
        <v>692</v>
      </c>
    </row>
    <row r="20" spans="1:7" ht="16.5">
      <c r="A20" s="6" t="s">
        <v>17</v>
      </c>
      <c r="B20" s="4">
        <f>+'Genera Atc y Atdenero'!B20+febrero!B20+marzo!B20</f>
        <v>984</v>
      </c>
      <c r="C20" s="4">
        <f>+'Genera Atc y Atdenero'!C20+febrero!C20+marzo!C20</f>
        <v>645</v>
      </c>
      <c r="D20" s="4">
        <f>+'Genera Atc y Atdenero'!D20+febrero!D20+marzo!D20</f>
        <v>339</v>
      </c>
      <c r="E20" s="4">
        <f>+'Genera Atc y Atdenero'!E20+febrero!E20+marzo!E20</f>
        <v>5803</v>
      </c>
      <c r="F20" s="4">
        <f>+'Genera Atc y Atdenero'!F20+febrero!F20+marzo!F20</f>
        <v>4526</v>
      </c>
      <c r="G20" s="4">
        <f>+'Genera Atc y Atdenero'!G20+febrero!G20+marzo!G20</f>
        <v>1277</v>
      </c>
    </row>
    <row r="21" spans="1:7" ht="16.5">
      <c r="A21" s="6" t="s">
        <v>18</v>
      </c>
      <c r="B21" s="4">
        <f>+'Genera Atc y Atdenero'!B21+febrero!B21+marzo!B21</f>
        <v>1342</v>
      </c>
      <c r="C21" s="4">
        <f>+'Genera Atc y Atdenero'!C21+febrero!C21+marzo!C21</f>
        <v>863</v>
      </c>
      <c r="D21" s="4">
        <f>+'Genera Atc y Atdenero'!D21+febrero!D21+marzo!D21</f>
        <v>479</v>
      </c>
      <c r="E21" s="4">
        <f>+'Genera Atc y Atdenero'!E21+febrero!E21+marzo!E21</f>
        <v>8497</v>
      </c>
      <c r="F21" s="4">
        <f>+'Genera Atc y Atdenero'!F21+febrero!F21+marzo!F21</f>
        <v>6376</v>
      </c>
      <c r="G21" s="4">
        <f>+'Genera Atc y Atdenero'!G21+febrero!G21+marzo!G21</f>
        <v>2121</v>
      </c>
    </row>
    <row r="22" spans="1:7" ht="16.5">
      <c r="A22" s="6" t="s">
        <v>19</v>
      </c>
      <c r="B22" s="4">
        <f>+'Genera Atc y Atdenero'!B22+febrero!B22+marzo!B22</f>
        <v>395</v>
      </c>
      <c r="C22" s="4">
        <f>+'Genera Atc y Atdenero'!C22+febrero!C22+marzo!C22</f>
        <v>218</v>
      </c>
      <c r="D22" s="4">
        <f>+'Genera Atc y Atdenero'!D22+febrero!D22+marzo!D22</f>
        <v>177</v>
      </c>
      <c r="E22" s="4">
        <f>+'Genera Atc y Atdenero'!E22+febrero!E22+marzo!E22</f>
        <v>3791</v>
      </c>
      <c r="F22" s="4">
        <f>+'Genera Atc y Atdenero'!F22+febrero!F22+marzo!F22</f>
        <v>2231</v>
      </c>
      <c r="G22" s="4">
        <f>+'Genera Atc y Atdenero'!G22+febrero!G22+marzo!G22</f>
        <v>1560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sqref="A1:XFD1048576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>
      <c r="A1" s="15"/>
      <c r="B1" s="15"/>
      <c r="C1" s="15"/>
      <c r="D1" s="15"/>
      <c r="E1" s="15"/>
      <c r="F1" s="15"/>
      <c r="G1" s="15"/>
      <c r="H1" s="15"/>
      <c r="I1" s="15"/>
    </row>
    <row r="3" spans="1:9">
      <c r="A3" s="16" t="s">
        <v>0</v>
      </c>
      <c r="B3" s="15"/>
      <c r="C3" s="15"/>
      <c r="D3" s="15"/>
      <c r="E3" s="15"/>
      <c r="F3" s="15"/>
      <c r="G3" s="15"/>
      <c r="H3" s="15"/>
      <c r="I3" s="15"/>
    </row>
    <row r="5" spans="1:9">
      <c r="A5" s="17" t="s">
        <v>22</v>
      </c>
      <c r="B5" s="15"/>
      <c r="C5" s="15"/>
      <c r="D5" s="15"/>
      <c r="E5" s="15"/>
      <c r="F5" s="15"/>
      <c r="G5" s="15"/>
      <c r="H5" s="15"/>
      <c r="I5" s="15"/>
    </row>
    <row r="6" spans="1:9">
      <c r="A6" s="17" t="s">
        <v>2</v>
      </c>
      <c r="B6" s="15"/>
      <c r="C6" s="15"/>
      <c r="D6" s="15"/>
      <c r="E6" s="15"/>
      <c r="F6" s="15"/>
      <c r="G6" s="15"/>
      <c r="H6" s="15"/>
      <c r="I6" s="15"/>
    </row>
    <row r="9" spans="1:9">
      <c r="A9" s="18" t="s">
        <v>3</v>
      </c>
      <c r="B9" s="15"/>
      <c r="C9" s="15"/>
      <c r="D9" s="15"/>
      <c r="E9" s="15"/>
      <c r="F9" s="15"/>
      <c r="G9" s="15"/>
      <c r="H9" s="15"/>
      <c r="I9" s="15"/>
    </row>
    <row r="11" spans="1:9">
      <c r="A11" s="10" t="s">
        <v>4</v>
      </c>
      <c r="B11" s="12" t="s">
        <v>5</v>
      </c>
      <c r="C11" s="13"/>
      <c r="D11" s="14"/>
      <c r="E11" s="12" t="s">
        <v>6</v>
      </c>
      <c r="F11" s="13"/>
      <c r="G11" s="14"/>
    </row>
    <row r="12" spans="1:9">
      <c r="A12" s="11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4" t="s">
        <v>11</v>
      </c>
      <c r="B14" s="4">
        <v>428</v>
      </c>
      <c r="C14" s="4">
        <v>224</v>
      </c>
      <c r="D14" s="4">
        <v>204</v>
      </c>
      <c r="E14" s="4">
        <v>2987</v>
      </c>
      <c r="F14" s="4">
        <v>1927</v>
      </c>
      <c r="G14" s="4">
        <v>1060</v>
      </c>
    </row>
    <row r="15" spans="1:9" ht="16.5">
      <c r="A15" s="6" t="s">
        <v>12</v>
      </c>
      <c r="B15" s="6">
        <v>1</v>
      </c>
      <c r="C15" s="6">
        <v>1</v>
      </c>
      <c r="D15" s="6">
        <v>0</v>
      </c>
      <c r="E15" s="6">
        <v>1</v>
      </c>
      <c r="F15" s="6">
        <v>1</v>
      </c>
      <c r="G15" s="6">
        <v>0</v>
      </c>
    </row>
    <row r="16" spans="1:9" ht="16.5">
      <c r="A16" s="6" t="s">
        <v>13</v>
      </c>
      <c r="B16" s="6">
        <v>3</v>
      </c>
      <c r="C16" s="6">
        <v>2</v>
      </c>
      <c r="D16" s="6">
        <v>1</v>
      </c>
      <c r="E16" s="6">
        <v>32</v>
      </c>
      <c r="F16" s="6">
        <v>16</v>
      </c>
      <c r="G16" s="6">
        <v>16</v>
      </c>
    </row>
    <row r="17" spans="1:7" ht="16.5">
      <c r="A17" s="6" t="s">
        <v>14</v>
      </c>
      <c r="B17" s="6">
        <v>19</v>
      </c>
      <c r="C17" s="6">
        <v>8</v>
      </c>
      <c r="D17" s="6">
        <v>11</v>
      </c>
      <c r="E17" s="6">
        <v>148</v>
      </c>
      <c r="F17" s="6">
        <v>46</v>
      </c>
      <c r="G17" s="6">
        <v>102</v>
      </c>
    </row>
    <row r="18" spans="1:7" ht="16.5">
      <c r="A18" s="6" t="s">
        <v>15</v>
      </c>
      <c r="B18" s="6">
        <v>19</v>
      </c>
      <c r="C18" s="6">
        <v>5</v>
      </c>
      <c r="D18" s="6">
        <v>14</v>
      </c>
      <c r="E18" s="6">
        <v>126</v>
      </c>
      <c r="F18" s="6">
        <v>42</v>
      </c>
      <c r="G18" s="6">
        <v>84</v>
      </c>
    </row>
    <row r="19" spans="1:7" ht="16.5">
      <c r="A19" s="6" t="s">
        <v>16</v>
      </c>
      <c r="B19" s="6">
        <v>20</v>
      </c>
      <c r="C19" s="6">
        <v>10</v>
      </c>
      <c r="D19" s="6">
        <v>10</v>
      </c>
      <c r="E19" s="6">
        <v>131</v>
      </c>
      <c r="F19" s="6">
        <v>79</v>
      </c>
      <c r="G19" s="6">
        <v>52</v>
      </c>
    </row>
    <row r="20" spans="1:7" ht="16.5">
      <c r="A20" s="6" t="s">
        <v>17</v>
      </c>
      <c r="B20" s="6">
        <v>96</v>
      </c>
      <c r="C20" s="6">
        <v>52</v>
      </c>
      <c r="D20" s="6">
        <v>44</v>
      </c>
      <c r="E20" s="6">
        <v>887</v>
      </c>
      <c r="F20" s="6">
        <v>675</v>
      </c>
      <c r="G20" s="6">
        <v>212</v>
      </c>
    </row>
    <row r="21" spans="1:7" ht="16.5">
      <c r="A21" s="6" t="s">
        <v>18</v>
      </c>
      <c r="B21" s="6">
        <v>196</v>
      </c>
      <c r="C21" s="6">
        <v>108</v>
      </c>
      <c r="D21" s="6">
        <v>88</v>
      </c>
      <c r="E21" s="6">
        <v>1308</v>
      </c>
      <c r="F21" s="6">
        <v>866</v>
      </c>
      <c r="G21" s="6">
        <v>442</v>
      </c>
    </row>
    <row r="22" spans="1:7" ht="16.5">
      <c r="A22" s="6" t="s">
        <v>19</v>
      </c>
      <c r="B22" s="6">
        <v>74</v>
      </c>
      <c r="C22" s="6">
        <v>38</v>
      </c>
      <c r="D22" s="6">
        <v>36</v>
      </c>
      <c r="E22" s="6">
        <v>354</v>
      </c>
      <c r="F22" s="6">
        <v>202</v>
      </c>
      <c r="G22" s="6">
        <v>152</v>
      </c>
    </row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sqref="A1:XFD1048576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>
      <c r="A1" s="15"/>
      <c r="B1" s="15"/>
      <c r="C1" s="15"/>
      <c r="D1" s="15"/>
      <c r="E1" s="15"/>
      <c r="F1" s="15"/>
      <c r="G1" s="15"/>
      <c r="H1" s="15"/>
      <c r="I1" s="15"/>
    </row>
    <row r="3" spans="1:9">
      <c r="A3" s="16" t="s">
        <v>0</v>
      </c>
      <c r="B3" s="15"/>
      <c r="C3" s="15"/>
      <c r="D3" s="15"/>
      <c r="E3" s="15"/>
      <c r="F3" s="15"/>
      <c r="G3" s="15"/>
      <c r="H3" s="15"/>
      <c r="I3" s="15"/>
    </row>
    <row r="5" spans="1:9">
      <c r="A5" s="17" t="s">
        <v>23</v>
      </c>
      <c r="B5" s="15"/>
      <c r="C5" s="15"/>
      <c r="D5" s="15"/>
      <c r="E5" s="15"/>
      <c r="F5" s="15"/>
      <c r="G5" s="15"/>
      <c r="H5" s="15"/>
      <c r="I5" s="15"/>
    </row>
    <row r="6" spans="1:9">
      <c r="A6" s="17" t="s">
        <v>2</v>
      </c>
      <c r="B6" s="15"/>
      <c r="C6" s="15"/>
      <c r="D6" s="15"/>
      <c r="E6" s="15"/>
      <c r="F6" s="15"/>
      <c r="G6" s="15"/>
      <c r="H6" s="15"/>
      <c r="I6" s="15"/>
    </row>
    <row r="9" spans="1:9">
      <c r="A9" s="18" t="s">
        <v>3</v>
      </c>
      <c r="B9" s="15"/>
      <c r="C9" s="15"/>
      <c r="D9" s="15"/>
      <c r="E9" s="15"/>
      <c r="F9" s="15"/>
      <c r="G9" s="15"/>
      <c r="H9" s="15"/>
      <c r="I9" s="15"/>
    </row>
    <row r="11" spans="1:9">
      <c r="A11" s="10" t="s">
        <v>4</v>
      </c>
      <c r="B11" s="12" t="s">
        <v>5</v>
      </c>
      <c r="C11" s="13"/>
      <c r="D11" s="14"/>
      <c r="E11" s="12" t="s">
        <v>6</v>
      </c>
      <c r="F11" s="13"/>
      <c r="G11" s="14"/>
    </row>
    <row r="12" spans="1:9">
      <c r="A12" s="11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4" t="s">
        <v>11</v>
      </c>
      <c r="B14" s="4">
        <v>623</v>
      </c>
      <c r="C14" s="4">
        <v>327</v>
      </c>
      <c r="D14" s="4">
        <v>296</v>
      </c>
      <c r="E14" s="4">
        <v>6414</v>
      </c>
      <c r="F14" s="4">
        <v>3890</v>
      </c>
      <c r="G14" s="4">
        <v>2524</v>
      </c>
    </row>
    <row r="15" spans="1:9" ht="16.5">
      <c r="A15" s="6" t="s">
        <v>12</v>
      </c>
      <c r="B15" s="6">
        <v>1</v>
      </c>
      <c r="C15" s="6">
        <v>0</v>
      </c>
      <c r="D15" s="6">
        <v>1</v>
      </c>
      <c r="E15" s="6">
        <v>4</v>
      </c>
      <c r="F15" s="6">
        <v>3</v>
      </c>
      <c r="G15" s="6">
        <v>1</v>
      </c>
    </row>
    <row r="16" spans="1:9" ht="16.5">
      <c r="A16" s="6" t="s">
        <v>13</v>
      </c>
      <c r="B16" s="6">
        <v>32</v>
      </c>
      <c r="C16" s="6">
        <v>15</v>
      </c>
      <c r="D16" s="6">
        <v>17</v>
      </c>
      <c r="E16" s="6">
        <v>592</v>
      </c>
      <c r="F16" s="6">
        <v>289</v>
      </c>
      <c r="G16" s="6">
        <v>303</v>
      </c>
    </row>
    <row r="17" spans="1:7" ht="16.5">
      <c r="A17" s="6" t="s">
        <v>14</v>
      </c>
      <c r="B17" s="6">
        <v>24</v>
      </c>
      <c r="C17" s="6">
        <v>11</v>
      </c>
      <c r="D17" s="6">
        <v>13</v>
      </c>
      <c r="E17" s="6">
        <v>639</v>
      </c>
      <c r="F17" s="6">
        <v>311</v>
      </c>
      <c r="G17" s="6">
        <v>328</v>
      </c>
    </row>
    <row r="18" spans="1:7" ht="16.5">
      <c r="A18" s="6" t="s">
        <v>15</v>
      </c>
      <c r="B18" s="6">
        <v>19</v>
      </c>
      <c r="C18" s="6">
        <v>8</v>
      </c>
      <c r="D18" s="6">
        <v>11</v>
      </c>
      <c r="E18" s="6">
        <v>222</v>
      </c>
      <c r="F18" s="6">
        <v>71</v>
      </c>
      <c r="G18" s="6">
        <v>151</v>
      </c>
    </row>
    <row r="19" spans="1:7" ht="16.5">
      <c r="A19" s="6" t="s">
        <v>16</v>
      </c>
      <c r="B19" s="6">
        <v>20</v>
      </c>
      <c r="C19" s="6">
        <v>10</v>
      </c>
      <c r="D19" s="6">
        <v>10</v>
      </c>
      <c r="E19" s="6">
        <v>254</v>
      </c>
      <c r="F19" s="6">
        <v>141</v>
      </c>
      <c r="G19" s="6">
        <v>113</v>
      </c>
    </row>
    <row r="20" spans="1:7" ht="16.5">
      <c r="A20" s="6" t="s">
        <v>17</v>
      </c>
      <c r="B20" s="6">
        <v>154</v>
      </c>
      <c r="C20" s="6">
        <v>97</v>
      </c>
      <c r="D20" s="6">
        <v>57</v>
      </c>
      <c r="E20" s="6">
        <v>1711</v>
      </c>
      <c r="F20" s="6">
        <v>1283</v>
      </c>
      <c r="G20" s="6">
        <v>428</v>
      </c>
    </row>
    <row r="21" spans="1:7" ht="16.5">
      <c r="A21" s="6" t="s">
        <v>18</v>
      </c>
      <c r="B21" s="6">
        <v>313</v>
      </c>
      <c r="C21" s="6">
        <v>157</v>
      </c>
      <c r="D21" s="6">
        <v>156</v>
      </c>
      <c r="E21" s="6">
        <v>2512</v>
      </c>
      <c r="F21" s="6">
        <v>1543</v>
      </c>
      <c r="G21" s="6">
        <v>969</v>
      </c>
    </row>
    <row r="22" spans="1:7" ht="16.5">
      <c r="A22" s="6" t="s">
        <v>19</v>
      </c>
      <c r="B22" s="6">
        <v>60</v>
      </c>
      <c r="C22" s="6">
        <v>29</v>
      </c>
      <c r="D22" s="6">
        <v>31</v>
      </c>
      <c r="E22" s="6">
        <v>480</v>
      </c>
      <c r="F22" s="6">
        <v>249</v>
      </c>
      <c r="G22" s="6">
        <v>231</v>
      </c>
    </row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sqref="A1:XFD1048576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>
      <c r="A1" s="15"/>
      <c r="B1" s="15"/>
      <c r="C1" s="15"/>
      <c r="D1" s="15"/>
      <c r="E1" s="15"/>
      <c r="F1" s="15"/>
      <c r="G1" s="15"/>
      <c r="H1" s="15"/>
      <c r="I1" s="15"/>
    </row>
    <row r="3" spans="1:9">
      <c r="A3" s="16" t="s">
        <v>0</v>
      </c>
      <c r="B3" s="15"/>
      <c r="C3" s="15"/>
      <c r="D3" s="15"/>
      <c r="E3" s="15"/>
      <c r="F3" s="15"/>
      <c r="G3" s="15"/>
      <c r="H3" s="15"/>
      <c r="I3" s="15"/>
    </row>
    <row r="5" spans="1:9">
      <c r="A5" s="17" t="s">
        <v>24</v>
      </c>
      <c r="B5" s="15"/>
      <c r="C5" s="15"/>
      <c r="D5" s="15"/>
      <c r="E5" s="15"/>
      <c r="F5" s="15"/>
      <c r="G5" s="15"/>
      <c r="H5" s="15"/>
      <c r="I5" s="15"/>
    </row>
    <row r="6" spans="1:9">
      <c r="A6" s="17" t="s">
        <v>2</v>
      </c>
      <c r="B6" s="15"/>
      <c r="C6" s="15"/>
      <c r="D6" s="15"/>
      <c r="E6" s="15"/>
      <c r="F6" s="15"/>
      <c r="G6" s="15"/>
      <c r="H6" s="15"/>
      <c r="I6" s="15"/>
    </row>
    <row r="9" spans="1:9">
      <c r="A9" s="18" t="s">
        <v>3</v>
      </c>
      <c r="B9" s="15"/>
      <c r="C9" s="15"/>
      <c r="D9" s="15"/>
      <c r="E9" s="15"/>
      <c r="F9" s="15"/>
      <c r="G9" s="15"/>
      <c r="H9" s="15"/>
      <c r="I9" s="15"/>
    </row>
    <row r="11" spans="1:9">
      <c r="A11" s="10" t="s">
        <v>4</v>
      </c>
      <c r="B11" s="12" t="s">
        <v>5</v>
      </c>
      <c r="C11" s="13"/>
      <c r="D11" s="14"/>
      <c r="E11" s="12" t="s">
        <v>6</v>
      </c>
      <c r="F11" s="13"/>
      <c r="G11" s="14"/>
    </row>
    <row r="12" spans="1:9">
      <c r="A12" s="11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4" t="s">
        <v>11</v>
      </c>
      <c r="B14" s="4">
        <v>713</v>
      </c>
      <c r="C14" s="4">
        <v>400</v>
      </c>
      <c r="D14" s="4">
        <v>313</v>
      </c>
      <c r="E14" s="4">
        <v>8863</v>
      </c>
      <c r="F14" s="4">
        <v>5584</v>
      </c>
      <c r="G14" s="4">
        <v>3279</v>
      </c>
    </row>
    <row r="15" spans="1:9" ht="16.5">
      <c r="A15" s="6" t="s">
        <v>12</v>
      </c>
      <c r="B15" s="6">
        <v>3</v>
      </c>
      <c r="C15" s="6">
        <v>0</v>
      </c>
      <c r="D15" s="6">
        <v>3</v>
      </c>
      <c r="E15" s="6">
        <v>24</v>
      </c>
      <c r="F15" s="6">
        <v>4</v>
      </c>
      <c r="G15" s="6">
        <v>20</v>
      </c>
    </row>
    <row r="16" spans="1:9" ht="16.5">
      <c r="A16" s="6" t="s">
        <v>13</v>
      </c>
      <c r="B16" s="6">
        <v>29</v>
      </c>
      <c r="C16" s="6">
        <v>15</v>
      </c>
      <c r="D16" s="6">
        <v>14</v>
      </c>
      <c r="E16" s="6">
        <v>651</v>
      </c>
      <c r="F16" s="6">
        <v>324</v>
      </c>
      <c r="G16" s="6">
        <v>327</v>
      </c>
    </row>
    <row r="17" spans="1:7" ht="16.5">
      <c r="A17" s="6" t="s">
        <v>14</v>
      </c>
      <c r="B17" s="6">
        <v>26</v>
      </c>
      <c r="C17" s="6">
        <v>14</v>
      </c>
      <c r="D17" s="6">
        <v>12</v>
      </c>
      <c r="E17" s="6">
        <v>748</v>
      </c>
      <c r="F17" s="6">
        <v>357</v>
      </c>
      <c r="G17" s="6">
        <v>391</v>
      </c>
    </row>
    <row r="18" spans="1:7" ht="16.5">
      <c r="A18" s="6" t="s">
        <v>15</v>
      </c>
      <c r="B18" s="6">
        <v>23</v>
      </c>
      <c r="C18" s="6">
        <v>15</v>
      </c>
      <c r="D18" s="6">
        <v>8</v>
      </c>
      <c r="E18" s="6">
        <v>429</v>
      </c>
      <c r="F18" s="6">
        <v>168</v>
      </c>
      <c r="G18" s="6">
        <v>261</v>
      </c>
    </row>
    <row r="19" spans="1:7" ht="16.5">
      <c r="A19" s="6" t="s">
        <v>16</v>
      </c>
      <c r="B19" s="6">
        <v>33</v>
      </c>
      <c r="C19" s="6">
        <v>21</v>
      </c>
      <c r="D19" s="6">
        <v>12</v>
      </c>
      <c r="E19" s="6">
        <v>374</v>
      </c>
      <c r="F19" s="6">
        <v>235</v>
      </c>
      <c r="G19" s="6">
        <v>139</v>
      </c>
    </row>
    <row r="20" spans="1:7" ht="16.5">
      <c r="A20" s="6" t="s">
        <v>17</v>
      </c>
      <c r="B20" s="6">
        <v>169</v>
      </c>
      <c r="C20" s="6">
        <v>98</v>
      </c>
      <c r="D20" s="6">
        <v>71</v>
      </c>
      <c r="E20" s="6">
        <v>2335</v>
      </c>
      <c r="F20" s="6">
        <v>1699</v>
      </c>
      <c r="G20" s="6">
        <v>636</v>
      </c>
    </row>
    <row r="21" spans="1:7" ht="16.5">
      <c r="A21" s="6" t="s">
        <v>18</v>
      </c>
      <c r="B21" s="6">
        <v>338</v>
      </c>
      <c r="C21" s="6">
        <v>189</v>
      </c>
      <c r="D21" s="6">
        <v>149</v>
      </c>
      <c r="E21" s="6">
        <v>3170</v>
      </c>
      <c r="F21" s="6">
        <v>2159</v>
      </c>
      <c r="G21" s="6">
        <v>1011</v>
      </c>
    </row>
    <row r="22" spans="1:7" ht="16.5">
      <c r="A22" s="6" t="s">
        <v>19</v>
      </c>
      <c r="B22" s="6">
        <v>92</v>
      </c>
      <c r="C22" s="6">
        <v>48</v>
      </c>
      <c r="D22" s="6">
        <v>44</v>
      </c>
      <c r="E22" s="6">
        <v>1132</v>
      </c>
      <c r="F22" s="6">
        <v>638</v>
      </c>
      <c r="G22" s="6">
        <v>494</v>
      </c>
    </row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topLeftCell="A7" workbookViewId="0">
      <selection activeCell="A11" sqref="A11:G12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>
      <c r="A1" s="15"/>
      <c r="B1" s="15"/>
      <c r="C1" s="15"/>
      <c r="D1" s="15"/>
      <c r="E1" s="15"/>
      <c r="F1" s="15"/>
      <c r="G1" s="15"/>
      <c r="H1" s="15"/>
      <c r="I1" s="15"/>
    </row>
    <row r="3" spans="1:9">
      <c r="A3" s="16" t="s">
        <v>0</v>
      </c>
      <c r="B3" s="15"/>
      <c r="C3" s="15"/>
      <c r="D3" s="15"/>
      <c r="E3" s="15"/>
      <c r="F3" s="15"/>
      <c r="G3" s="15"/>
      <c r="H3" s="15"/>
      <c r="I3" s="15"/>
    </row>
    <row r="5" spans="1:9">
      <c r="A5" s="17" t="s">
        <v>22</v>
      </c>
      <c r="B5" s="15"/>
      <c r="C5" s="15"/>
      <c r="D5" s="15"/>
      <c r="E5" s="15"/>
      <c r="F5" s="15"/>
      <c r="G5" s="15"/>
      <c r="H5" s="15"/>
      <c r="I5" s="15"/>
    </row>
    <row r="6" spans="1:9">
      <c r="A6" s="17" t="s">
        <v>2</v>
      </c>
      <c r="B6" s="15"/>
      <c r="C6" s="15"/>
      <c r="D6" s="15"/>
      <c r="E6" s="15"/>
      <c r="F6" s="15"/>
      <c r="G6" s="15"/>
      <c r="H6" s="15"/>
      <c r="I6" s="15"/>
    </row>
    <row r="9" spans="1:9">
      <c r="A9" s="18" t="s">
        <v>3</v>
      </c>
      <c r="B9" s="15"/>
      <c r="C9" s="15"/>
      <c r="D9" s="15"/>
      <c r="E9" s="15"/>
      <c r="F9" s="15"/>
      <c r="G9" s="15"/>
      <c r="H9" s="15"/>
      <c r="I9" s="15"/>
    </row>
    <row r="11" spans="1:9">
      <c r="A11" s="10" t="s">
        <v>4</v>
      </c>
      <c r="B11" s="12" t="s">
        <v>5</v>
      </c>
      <c r="C11" s="13"/>
      <c r="D11" s="14"/>
      <c r="E11" s="12" t="s">
        <v>6</v>
      </c>
      <c r="F11" s="13"/>
      <c r="G11" s="14"/>
    </row>
    <row r="12" spans="1:9">
      <c r="A12" s="11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4" t="s">
        <v>11</v>
      </c>
      <c r="B14" s="4">
        <f>+abril!B14+mayo!B14+junio!B14</f>
        <v>1764</v>
      </c>
      <c r="C14" s="4">
        <f>+abril!C14+mayo!C14+junio!C14</f>
        <v>951</v>
      </c>
      <c r="D14" s="4">
        <f>+abril!D14+mayo!D14+junio!D14</f>
        <v>813</v>
      </c>
      <c r="E14" s="4">
        <f>+abril!E14+mayo!E14+junio!E14</f>
        <v>18264</v>
      </c>
      <c r="F14" s="4">
        <f>+abril!F14+mayo!F14+junio!F14</f>
        <v>11401</v>
      </c>
      <c r="G14" s="4">
        <f>+abril!G14+mayo!G14+junio!G14</f>
        <v>6863</v>
      </c>
    </row>
    <row r="15" spans="1:9" ht="16.5">
      <c r="A15" s="6" t="s">
        <v>12</v>
      </c>
      <c r="B15" s="4">
        <f>+abril!B15+mayo!B15+junio!B15</f>
        <v>5</v>
      </c>
      <c r="C15" s="4">
        <f>+abril!C15+mayo!C15+junio!C15</f>
        <v>1</v>
      </c>
      <c r="D15" s="4">
        <f>+abril!D15+mayo!D15+junio!D15</f>
        <v>4</v>
      </c>
      <c r="E15" s="4">
        <f>+abril!E15+mayo!E15+junio!E15</f>
        <v>29</v>
      </c>
      <c r="F15" s="4">
        <f>+abril!F15+mayo!F15+junio!F15</f>
        <v>8</v>
      </c>
      <c r="G15" s="4">
        <f>+abril!G15+mayo!G15+junio!G15</f>
        <v>21</v>
      </c>
    </row>
    <row r="16" spans="1:9" ht="16.5">
      <c r="A16" s="6" t="s">
        <v>13</v>
      </c>
      <c r="B16" s="4">
        <f>+abril!B16+mayo!B16+junio!B16</f>
        <v>64</v>
      </c>
      <c r="C16" s="4">
        <f>+abril!C16+mayo!C16+junio!C16</f>
        <v>32</v>
      </c>
      <c r="D16" s="4">
        <f>+abril!D16+mayo!D16+junio!D16</f>
        <v>32</v>
      </c>
      <c r="E16" s="4">
        <f>+abril!E16+mayo!E16+junio!E16</f>
        <v>1275</v>
      </c>
      <c r="F16" s="4">
        <f>+abril!F16+mayo!F16+junio!F16</f>
        <v>629</v>
      </c>
      <c r="G16" s="4">
        <f>+abril!G16+mayo!G16+junio!G16</f>
        <v>646</v>
      </c>
    </row>
    <row r="17" spans="1:7" ht="16.5">
      <c r="A17" s="6" t="s">
        <v>14</v>
      </c>
      <c r="B17" s="4">
        <f>+abril!B17+mayo!B17+junio!B17</f>
        <v>69</v>
      </c>
      <c r="C17" s="4">
        <f>+abril!C17+mayo!C17+junio!C17</f>
        <v>33</v>
      </c>
      <c r="D17" s="4">
        <f>+abril!D17+mayo!D17+junio!D17</f>
        <v>36</v>
      </c>
      <c r="E17" s="4">
        <f>+abril!E17+mayo!E17+junio!E17</f>
        <v>1535</v>
      </c>
      <c r="F17" s="4">
        <f>+abril!F17+mayo!F17+junio!F17</f>
        <v>714</v>
      </c>
      <c r="G17" s="4">
        <f>+abril!G17+mayo!G17+junio!G17</f>
        <v>821</v>
      </c>
    </row>
    <row r="18" spans="1:7" ht="16.5">
      <c r="A18" s="6" t="s">
        <v>15</v>
      </c>
      <c r="B18" s="4">
        <f>+abril!B18+mayo!B18+junio!B18</f>
        <v>61</v>
      </c>
      <c r="C18" s="4">
        <f>+abril!C18+mayo!C18+junio!C18</f>
        <v>28</v>
      </c>
      <c r="D18" s="4">
        <f>+abril!D18+mayo!D18+junio!D18</f>
        <v>33</v>
      </c>
      <c r="E18" s="4">
        <f>+abril!E18+mayo!E18+junio!E18</f>
        <v>777</v>
      </c>
      <c r="F18" s="4">
        <f>+abril!F18+mayo!F18+junio!F18</f>
        <v>281</v>
      </c>
      <c r="G18" s="4">
        <f>+abril!G18+mayo!G18+junio!G18</f>
        <v>496</v>
      </c>
    </row>
    <row r="19" spans="1:7" ht="16.5">
      <c r="A19" s="6" t="s">
        <v>16</v>
      </c>
      <c r="B19" s="4">
        <f>+abril!B19+mayo!B19+junio!B19</f>
        <v>73</v>
      </c>
      <c r="C19" s="4">
        <f>+abril!C19+mayo!C19+junio!C19</f>
        <v>41</v>
      </c>
      <c r="D19" s="4">
        <f>+abril!D19+mayo!D19+junio!D19</f>
        <v>32</v>
      </c>
      <c r="E19" s="4">
        <f>+abril!E19+mayo!E19+junio!E19</f>
        <v>759</v>
      </c>
      <c r="F19" s="4">
        <f>+abril!F19+mayo!F19+junio!F19</f>
        <v>455</v>
      </c>
      <c r="G19" s="4">
        <f>+abril!G19+mayo!G19+junio!G19</f>
        <v>304</v>
      </c>
    </row>
    <row r="20" spans="1:7" ht="16.5">
      <c r="A20" s="6" t="s">
        <v>17</v>
      </c>
      <c r="B20" s="4">
        <f>+abril!B20+mayo!B20+junio!B20</f>
        <v>419</v>
      </c>
      <c r="C20" s="4">
        <f>+abril!C20+mayo!C20+junio!C20</f>
        <v>247</v>
      </c>
      <c r="D20" s="4">
        <f>+abril!D20+mayo!D20+junio!D20</f>
        <v>172</v>
      </c>
      <c r="E20" s="4">
        <f>+abril!E20+mayo!E20+junio!E20</f>
        <v>4933</v>
      </c>
      <c r="F20" s="4">
        <f>+abril!F20+mayo!F20+junio!F20</f>
        <v>3657</v>
      </c>
      <c r="G20" s="4">
        <f>+abril!G20+mayo!G20+junio!G20</f>
        <v>1276</v>
      </c>
    </row>
    <row r="21" spans="1:7" ht="16.5">
      <c r="A21" s="6" t="s">
        <v>18</v>
      </c>
      <c r="B21" s="4">
        <f>+abril!B21+mayo!B21+junio!B21</f>
        <v>847</v>
      </c>
      <c r="C21" s="4">
        <f>+abril!C21+mayo!C21+junio!C21</f>
        <v>454</v>
      </c>
      <c r="D21" s="4">
        <f>+abril!D21+mayo!D21+junio!D21</f>
        <v>393</v>
      </c>
      <c r="E21" s="4">
        <f>+abril!E21+mayo!E21+junio!E21</f>
        <v>6990</v>
      </c>
      <c r="F21" s="4">
        <f>+abril!F21+mayo!F21+junio!F21</f>
        <v>4568</v>
      </c>
      <c r="G21" s="4">
        <f>+abril!G21+mayo!G21+junio!G21</f>
        <v>2422</v>
      </c>
    </row>
    <row r="22" spans="1:7" ht="16.5">
      <c r="A22" s="6" t="s">
        <v>19</v>
      </c>
      <c r="B22" s="4">
        <f>+abril!B22+mayo!B22+junio!B22</f>
        <v>226</v>
      </c>
      <c r="C22" s="4">
        <f>+abril!C22+mayo!C22+junio!C22</f>
        <v>115</v>
      </c>
      <c r="D22" s="4">
        <f>+abril!D22+mayo!D22+junio!D22</f>
        <v>111</v>
      </c>
      <c r="E22" s="4">
        <f>+abril!E22+mayo!E22+junio!E22</f>
        <v>1966</v>
      </c>
      <c r="F22" s="4">
        <f>+abril!F22+mayo!F22+junio!F22</f>
        <v>1089</v>
      </c>
      <c r="G22" s="4">
        <f>+abril!G22+mayo!G22+junio!G22</f>
        <v>877</v>
      </c>
    </row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3"/>
  <sheetViews>
    <sheetView topLeftCell="A7" workbookViewId="0">
      <selection activeCell="A7" sqref="A1:XFD1048576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5"/>
      <c r="B1" s="15"/>
      <c r="C1" s="15"/>
      <c r="D1" s="15"/>
      <c r="E1" s="15"/>
      <c r="F1" s="15"/>
      <c r="G1" s="15"/>
      <c r="H1" s="15"/>
      <c r="I1" s="15"/>
    </row>
    <row r="2" spans="1:9" ht="23.65" customHeight="1"/>
    <row r="3" spans="1:9" ht="46.5" customHeight="1">
      <c r="A3" s="16" t="s">
        <v>0</v>
      </c>
      <c r="B3" s="15"/>
      <c r="C3" s="15"/>
      <c r="D3" s="15"/>
      <c r="E3" s="15"/>
      <c r="F3" s="15"/>
      <c r="G3" s="15"/>
      <c r="H3" s="15"/>
      <c r="I3" s="15"/>
    </row>
    <row r="4" spans="1:9" ht="5.0999999999999996" customHeight="1"/>
    <row r="5" spans="1:9" ht="18" customHeight="1">
      <c r="A5" s="17" t="s">
        <v>1</v>
      </c>
      <c r="B5" s="15"/>
      <c r="C5" s="15"/>
      <c r="D5" s="15"/>
      <c r="E5" s="15"/>
      <c r="F5" s="15"/>
      <c r="G5" s="15"/>
      <c r="H5" s="15"/>
      <c r="I5" s="15"/>
    </row>
    <row r="6" spans="1:9" ht="18" customHeight="1">
      <c r="A6" s="17" t="s">
        <v>2</v>
      </c>
      <c r="B6" s="15"/>
      <c r="C6" s="15"/>
      <c r="D6" s="15"/>
      <c r="E6" s="15"/>
      <c r="F6" s="15"/>
      <c r="G6" s="15"/>
      <c r="H6" s="15"/>
      <c r="I6" s="15"/>
    </row>
    <row r="7" spans="1:9" ht="12.2" customHeight="1"/>
    <row r="8" spans="1:9" ht="15.4" customHeight="1"/>
    <row r="9" spans="1:9" ht="18" customHeight="1">
      <c r="A9" s="18" t="s">
        <v>3</v>
      </c>
      <c r="B9" s="15"/>
      <c r="C9" s="15"/>
      <c r="D9" s="15"/>
      <c r="E9" s="15"/>
      <c r="F9" s="15"/>
      <c r="G9" s="15"/>
      <c r="H9" s="15"/>
      <c r="I9" s="15"/>
    </row>
    <row r="10" spans="1:9" ht="8.4499999999999993" customHeight="1"/>
    <row r="11" spans="1:9">
      <c r="A11" s="10" t="s">
        <v>4</v>
      </c>
      <c r="B11" s="12" t="s">
        <v>5</v>
      </c>
      <c r="C11" s="13"/>
      <c r="D11" s="14"/>
      <c r="E11" s="12" t="s">
        <v>6</v>
      </c>
      <c r="F11" s="13"/>
      <c r="G11" s="14"/>
    </row>
    <row r="12" spans="1:9">
      <c r="A12" s="11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4" t="s">
        <v>11</v>
      </c>
      <c r="B14" s="4">
        <f>+'Genera Atc y Atdenero'!B14+febrero!B14+marzo!B14+abril!B14+mayo!B14+junio!B14</f>
        <v>6152</v>
      </c>
      <c r="C14" s="4">
        <f>+'Genera Atc y Atdenero'!C14+febrero!C14+marzo!C14+abril!C14+mayo!C14+junio!C14</f>
        <v>3485</v>
      </c>
      <c r="D14" s="4">
        <f>+'Genera Atc y Atdenero'!D14+febrero!D14+marzo!D14+abril!D14+mayo!D14+junio!D14</f>
        <v>2667</v>
      </c>
      <c r="E14" s="4">
        <f>+'Genera Atc y Atdenero'!E14+febrero!E14+marzo!E14+abril!E14+mayo!E14+junio!E14</f>
        <v>44783</v>
      </c>
      <c r="F14" s="4">
        <f>+'Genera Atc y Atdenero'!F14+febrero!F14+marzo!F14+abril!F14+mayo!F14+junio!F14</f>
        <v>28634</v>
      </c>
      <c r="G14" s="4">
        <f>+'Genera Atc y Atdenero'!G14+febrero!G14+marzo!G14+abril!G14+mayo!G14+junio!G14</f>
        <v>16149</v>
      </c>
      <c r="H14" s="4">
        <f>+'Genera Atc y Atdenero'!H14+febrero!H14+marzo!H14</f>
        <v>0</v>
      </c>
    </row>
    <row r="15" spans="1:9" ht="16.5">
      <c r="A15" s="6" t="s">
        <v>12</v>
      </c>
      <c r="B15" s="4">
        <f>+'Genera Atc y Atdenero'!B15+febrero!B15+marzo!B15+abril!B15+mayo!B15+junio!B15</f>
        <v>124</v>
      </c>
      <c r="C15" s="4">
        <f>+'Genera Atc y Atdenero'!C15+febrero!C15+marzo!C15+abril!C15+mayo!C15+junio!C15</f>
        <v>64</v>
      </c>
      <c r="D15" s="4">
        <f>+'Genera Atc y Atdenero'!D15+febrero!D15+marzo!D15+abril!D15+mayo!D15+junio!D15</f>
        <v>60</v>
      </c>
      <c r="E15" s="4">
        <f>+'Genera Atc y Atdenero'!E15+febrero!E15+marzo!E15+abril!E15+mayo!E15+junio!E15</f>
        <v>385</v>
      </c>
      <c r="F15" s="4">
        <f>+'Genera Atc y Atdenero'!F15+febrero!F15+marzo!F15+abril!F15+mayo!F15+junio!F15</f>
        <v>192</v>
      </c>
      <c r="G15" s="4">
        <f>+'Genera Atc y Atdenero'!G15+febrero!G15+marzo!G15+abril!G15+mayo!G15+junio!G15</f>
        <v>193</v>
      </c>
    </row>
    <row r="16" spans="1:9" ht="16.5">
      <c r="A16" s="6" t="s">
        <v>13</v>
      </c>
      <c r="B16" s="4">
        <f>+'Genera Atc y Atdenero'!B16+febrero!B16+marzo!B16+abril!B16+mayo!B16+junio!B16</f>
        <v>435</v>
      </c>
      <c r="C16" s="4">
        <f>+'Genera Atc y Atdenero'!C16+febrero!C16+marzo!C16+abril!C16+mayo!C16+junio!C16</f>
        <v>222</v>
      </c>
      <c r="D16" s="4">
        <f>+'Genera Atc y Atdenero'!D16+febrero!D16+marzo!D16+abril!D16+mayo!D16+junio!D16</f>
        <v>213</v>
      </c>
      <c r="E16" s="4">
        <f>+'Genera Atc y Atdenero'!E16+febrero!E16+marzo!E16+abril!E16+mayo!E16+junio!E16</f>
        <v>3396</v>
      </c>
      <c r="F16" s="4">
        <f>+'Genera Atc y Atdenero'!F16+febrero!F16+marzo!F16+abril!F16+mayo!F16+junio!F16</f>
        <v>1721</v>
      </c>
      <c r="G16" s="4">
        <f>+'Genera Atc y Atdenero'!G16+febrero!G16+marzo!G16+abril!G16+mayo!G16+junio!G16</f>
        <v>1675</v>
      </c>
    </row>
    <row r="17" spans="1:7" ht="16.5">
      <c r="A17" s="6" t="s">
        <v>14</v>
      </c>
      <c r="B17" s="4">
        <f>+'Genera Atc y Atdenero'!B17+febrero!B17+marzo!B17+abril!B17+mayo!B17+junio!B17</f>
        <v>742</v>
      </c>
      <c r="C17" s="4">
        <f>+'Genera Atc y Atdenero'!C17+febrero!C17+marzo!C17+abril!C17+mayo!C17+junio!C17</f>
        <v>366</v>
      </c>
      <c r="D17" s="4">
        <f>+'Genera Atc y Atdenero'!D17+febrero!D17+marzo!D17+abril!D17+mayo!D17+junio!D17</f>
        <v>376</v>
      </c>
      <c r="E17" s="4">
        <f>+'Genera Atc y Atdenero'!E17+febrero!E17+marzo!E17+abril!E17+mayo!E17+junio!E17</f>
        <v>4237</v>
      </c>
      <c r="F17" s="4">
        <f>+'Genera Atc y Atdenero'!F17+febrero!F17+marzo!F17+abril!F17+mayo!F17+junio!F17</f>
        <v>1961</v>
      </c>
      <c r="G17" s="4">
        <f>+'Genera Atc y Atdenero'!G17+febrero!G17+marzo!G17+abril!G17+mayo!G17+junio!G17</f>
        <v>2276</v>
      </c>
    </row>
    <row r="18" spans="1:7" ht="16.5">
      <c r="A18" s="6" t="s">
        <v>15</v>
      </c>
      <c r="B18" s="4">
        <f>+'Genera Atc y Atdenero'!B18+febrero!B18+marzo!B18+abril!B18+mayo!B18+junio!B18</f>
        <v>291</v>
      </c>
      <c r="C18" s="4">
        <f>+'Genera Atc y Atdenero'!C18+febrero!C18+marzo!C18+abril!C18+mayo!C18+junio!C18</f>
        <v>124</v>
      </c>
      <c r="D18" s="4">
        <f>+'Genera Atc y Atdenero'!D18+febrero!D18+marzo!D18+abril!D18+mayo!D18+junio!D18</f>
        <v>167</v>
      </c>
      <c r="E18" s="4">
        <f>+'Genera Atc y Atdenero'!E18+febrero!E18+marzo!E18+abril!E18+mayo!E18+junio!E18</f>
        <v>2498</v>
      </c>
      <c r="F18" s="4">
        <f>+'Genera Atc y Atdenero'!F18+febrero!F18+marzo!F18+abril!F18+mayo!F18+junio!F18</f>
        <v>1022</v>
      </c>
      <c r="G18" s="4">
        <f>+'Genera Atc y Atdenero'!G18+febrero!G18+marzo!G18+abril!G18+mayo!G18+junio!G18</f>
        <v>1476</v>
      </c>
    </row>
    <row r="19" spans="1:7" ht="16.5">
      <c r="A19" s="6" t="s">
        <v>16</v>
      </c>
      <c r="B19" s="4">
        <f>+'Genera Atc y Atdenero'!B19+febrero!B19+marzo!B19+abril!B19+mayo!B19+junio!B19</f>
        <v>347</v>
      </c>
      <c r="C19" s="4">
        <f>+'Genera Atc y Atdenero'!C19+febrero!C19+marzo!C19+abril!C19+mayo!C19+junio!C19</f>
        <v>167</v>
      </c>
      <c r="D19" s="4">
        <f>+'Genera Atc y Atdenero'!D19+febrero!D19+marzo!D19+abril!D19+mayo!D19+junio!D19</f>
        <v>180</v>
      </c>
      <c r="E19" s="4">
        <f>+'Genera Atc y Atdenero'!E19+febrero!E19+marzo!E19+abril!E19+mayo!E19+junio!E19</f>
        <v>2287</v>
      </c>
      <c r="F19" s="4">
        <f>+'Genera Atc y Atdenero'!F19+febrero!F19+marzo!F19+abril!F19+mayo!F19+junio!F19</f>
        <v>1291</v>
      </c>
      <c r="G19" s="4">
        <f>+'Genera Atc y Atdenero'!G19+febrero!G19+marzo!G19+abril!G19+mayo!G19+junio!G19</f>
        <v>996</v>
      </c>
    </row>
    <row r="20" spans="1:7" ht="16.5">
      <c r="A20" s="6" t="s">
        <v>17</v>
      </c>
      <c r="B20" s="4">
        <f>+'Genera Atc y Atdenero'!B20+febrero!B20+marzo!B20+abril!B20+mayo!B20+junio!B20</f>
        <v>1403</v>
      </c>
      <c r="C20" s="4">
        <f>+'Genera Atc y Atdenero'!C20+febrero!C20+marzo!C20+abril!C20+mayo!C20+junio!C20</f>
        <v>892</v>
      </c>
      <c r="D20" s="4">
        <f>+'Genera Atc y Atdenero'!D20+febrero!D20+marzo!D20+abril!D20+mayo!D20+junio!D20</f>
        <v>511</v>
      </c>
      <c r="E20" s="4">
        <f>+'Genera Atc y Atdenero'!E20+febrero!E20+marzo!E20+abril!E20+mayo!E20+junio!E20</f>
        <v>10736</v>
      </c>
      <c r="F20" s="4">
        <f>+'Genera Atc y Atdenero'!F20+febrero!F20+marzo!F20+abril!F20+mayo!F20+junio!F20</f>
        <v>8183</v>
      </c>
      <c r="G20" s="4">
        <f>+'Genera Atc y Atdenero'!G20+febrero!G20+marzo!G20+abril!G20+mayo!G20+junio!G20</f>
        <v>2553</v>
      </c>
    </row>
    <row r="21" spans="1:7" ht="16.5">
      <c r="A21" s="6" t="s">
        <v>18</v>
      </c>
      <c r="B21" s="4">
        <f>+'Genera Atc y Atdenero'!B21+febrero!B21+marzo!B21+abril!B21+mayo!B21+junio!B21</f>
        <v>2189</v>
      </c>
      <c r="C21" s="4">
        <f>+'Genera Atc y Atdenero'!C21+febrero!C21+marzo!C21+abril!C21+mayo!C21+junio!C21</f>
        <v>1317</v>
      </c>
      <c r="D21" s="4">
        <f>+'Genera Atc y Atdenero'!D21+febrero!D21+marzo!D21+abril!D21+mayo!D21+junio!D21</f>
        <v>872</v>
      </c>
      <c r="E21" s="4">
        <f>+'Genera Atc y Atdenero'!E21+febrero!E21+marzo!E21+abril!E21+mayo!E21+junio!E21</f>
        <v>15487</v>
      </c>
      <c r="F21" s="4">
        <f>+'Genera Atc y Atdenero'!F21+febrero!F21+marzo!F21+abril!F21+mayo!F21+junio!F21</f>
        <v>10944</v>
      </c>
      <c r="G21" s="4">
        <f>+'Genera Atc y Atdenero'!G21+febrero!G21+marzo!G21+abril!G21+mayo!G21+junio!G21</f>
        <v>4543</v>
      </c>
    </row>
    <row r="22" spans="1:7" ht="16.5">
      <c r="A22" s="6" t="s">
        <v>19</v>
      </c>
      <c r="B22" s="4">
        <f>+'Genera Atc y Atdenero'!B22+febrero!B22+marzo!B22+abril!B22+mayo!B22+junio!B22</f>
        <v>621</v>
      </c>
      <c r="C22" s="4">
        <f>+'Genera Atc y Atdenero'!C22+febrero!C22+marzo!C22+abril!C22+mayo!C22+junio!C22</f>
        <v>333</v>
      </c>
      <c r="D22" s="4">
        <f>+'Genera Atc y Atdenero'!D22+febrero!D22+marzo!D22+abril!D22+mayo!D22+junio!D22</f>
        <v>288</v>
      </c>
      <c r="E22" s="4">
        <f>+'Genera Atc y Atdenero'!E22+febrero!E22+marzo!E22+abril!E22+mayo!E22+junio!E22</f>
        <v>5757</v>
      </c>
      <c r="F22" s="4">
        <f>+'Genera Atc y Atdenero'!F22+febrero!F22+marzo!F22+abril!F22+mayo!F22+junio!F22</f>
        <v>3320</v>
      </c>
      <c r="G22" s="4">
        <f>+'Genera Atc y Atdenero'!G22+febrero!G22+marzo!G22+abril!G22+mayo!G22+junio!G22</f>
        <v>2437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Genera Atc y Atdenero</vt:lpstr>
      <vt:lpstr>febrero</vt:lpstr>
      <vt:lpstr>marzo</vt:lpstr>
      <vt:lpstr>Itrimestre</vt:lpstr>
      <vt:lpstr>abril</vt:lpstr>
      <vt:lpstr>mayo</vt:lpstr>
      <vt:lpstr>junio</vt:lpstr>
      <vt:lpstr>IItrimestre</vt:lpstr>
      <vt:lpstr>Isemestre</vt:lpstr>
      <vt:lpstr>julio</vt:lpstr>
      <vt:lpstr>agosto</vt:lpstr>
      <vt:lpstr>setiembre</vt:lpstr>
      <vt:lpstr>IIITRIMESTRE</vt:lpstr>
      <vt:lpstr>OCTUBRE</vt:lpstr>
      <vt:lpstr>NOVIEMBRE</vt:lpstr>
      <vt:lpstr>diciembre</vt:lpstr>
      <vt:lpstr>IVtrimestre</vt:lpstr>
      <vt:lpstr>IIsemestre</vt:lpstr>
      <vt:lpstr>anual</vt:lpstr>
      <vt:lpstr>'Genera Atc y Atdenero'!Títulos_a_imprimir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gilber mamani</cp:lastModifiedBy>
  <dcterms:created xsi:type="dcterms:W3CDTF">2020-10-23T12:06:45Z</dcterms:created>
  <dcterms:modified xsi:type="dcterms:W3CDTF">2021-01-07T22:02:37Z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